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1155" windowWidth="18375" windowHeight="9690"/>
  </bookViews>
  <sheets>
    <sheet name="ESTIMATION TRVX" sheetId="9" r:id="rId1"/>
  </sheets>
  <definedNames>
    <definedName name="_xlnm.Print_Titles" localSheetId="0">'ESTIMATION TRVX'!$6:$7</definedName>
    <definedName name="_xlnm.Print_Area" localSheetId="0">'ESTIMATION TRVX'!$A$1:$F$46</definedName>
  </definedNames>
  <calcPr calcId="125725"/>
</workbook>
</file>

<file path=xl/calcChain.xml><?xml version="1.0" encoding="utf-8"?>
<calcChain xmlns="http://schemas.openxmlformats.org/spreadsheetml/2006/main">
  <c r="F15" i="9"/>
  <c r="F14" l="1"/>
  <c r="F32" l="1"/>
  <c r="F26" l="1"/>
  <c r="F24"/>
  <c r="F13" l="1"/>
  <c r="F16" s="1"/>
  <c r="F36" l="1"/>
  <c r="F31"/>
  <c r="F30"/>
  <c r="F29"/>
  <c r="F33" s="1"/>
  <c r="F38" l="1"/>
  <c r="F22"/>
  <c r="F21"/>
  <c r="F19"/>
  <c r="F18"/>
  <c r="F27" l="1"/>
  <c r="F37" s="1"/>
  <c r="F10" l="1"/>
  <c r="F11" s="1"/>
  <c r="F35" l="1"/>
  <c r="F40" l="1"/>
  <c r="F41" s="1"/>
  <c r="F42" s="1"/>
</calcChain>
</file>

<file path=xl/sharedStrings.xml><?xml version="1.0" encoding="utf-8"?>
<sst xmlns="http://schemas.openxmlformats.org/spreadsheetml/2006/main" count="77" uniqueCount="66">
  <si>
    <t>N°</t>
  </si>
  <si>
    <t>DESIGNATION  DES  OUVRAGES</t>
  </si>
  <si>
    <t>U</t>
  </si>
  <si>
    <t>QTE</t>
  </si>
  <si>
    <t>Prix Unitaire hors T.V.A</t>
  </si>
  <si>
    <t xml:space="preserve">TOTALH.T. </t>
  </si>
  <si>
    <t xml:space="preserve">TOTALE </t>
  </si>
  <si>
    <t>En chiffre</t>
  </si>
  <si>
    <t>Général.</t>
  </si>
  <si>
    <t>M²</t>
  </si>
  <si>
    <t>KG</t>
  </si>
  <si>
    <t xml:space="preserve">TOTAL  GENERAL  HORS .TAXES </t>
  </si>
  <si>
    <t xml:space="preserve">T.V.A. 20 % </t>
  </si>
  <si>
    <t xml:space="preserve">TOTAL   GENERAL  T.T.C </t>
  </si>
  <si>
    <t xml:space="preserve">BORDEREAU DES PRIX ET DETAILS ESTIMATIFS </t>
  </si>
  <si>
    <t>B-1</t>
  </si>
  <si>
    <t>C-1</t>
  </si>
  <si>
    <t>C-2</t>
  </si>
  <si>
    <t>C-3</t>
  </si>
  <si>
    <t>C-4</t>
  </si>
  <si>
    <t>D-1</t>
  </si>
  <si>
    <t>D-2</t>
  </si>
  <si>
    <t>D-3</t>
  </si>
  <si>
    <t>D-4</t>
  </si>
  <si>
    <t>m²</t>
  </si>
  <si>
    <t>TOTAL  A – TERRASSEMENT ET DEMOLITION</t>
  </si>
  <si>
    <t>C-5</t>
  </si>
  <si>
    <t>RECAPITULATIF</t>
  </si>
  <si>
    <t>Engrais</t>
  </si>
  <si>
    <t>Préparation du sol et la pose de la terre végétale                                                    Le mètre carré…………………………………………………..</t>
  </si>
  <si>
    <t>Engazonnement                                                                                              Le mètre carré…………………………………………………..</t>
  </si>
  <si>
    <t xml:space="preserve">Engrais &amp; Ferti   </t>
  </si>
  <si>
    <t xml:space="preserve">Ferti   </t>
  </si>
  <si>
    <t xml:space="preserve">Arrété le Montant de la Présente Estimation àrrondie  la somme T.T.C DE : ( DH.)//        </t>
  </si>
  <si>
    <t xml:space="preserve"> Dirham,00 cte</t>
  </si>
  <si>
    <t xml:space="preserve">PARTIE C-  ESPACE VERT </t>
  </si>
  <si>
    <t>PARTIE D-  AMENAGEMENT EXTERIEUR</t>
  </si>
  <si>
    <t>D -  AMENAGEMENT EXTERIEUR</t>
  </si>
  <si>
    <t>C-  ESPACE VERT</t>
  </si>
  <si>
    <t>TOTAL  D- AMENAGEMENT EXTERIEUR</t>
  </si>
  <si>
    <t xml:space="preserve">TOTAL  C- ESPACE VERT </t>
  </si>
  <si>
    <t xml:space="preserve">TOTAL  B – MENUISERIE EN METALLIQUE ET FERRONERIE </t>
  </si>
  <si>
    <t>L'ensemble……………………………………….</t>
  </si>
  <si>
    <t>Ens</t>
  </si>
  <si>
    <t>A-1</t>
  </si>
  <si>
    <t>B- PEINTURE ET REFECTION DE FACADE</t>
  </si>
  <si>
    <t>Yucca éléphantine</t>
  </si>
  <si>
    <t>L'unité……………………………………</t>
  </si>
  <si>
    <t>Fleurs de saison en potée fleurie</t>
  </si>
  <si>
    <t xml:space="preserve"> PARTIE  B – PEINTURE ET REFECTION DE FACADE</t>
  </si>
  <si>
    <t>PEINTURE ET REFECTION DE FACADE                                                                           Le métre carré……………………………………….</t>
  </si>
  <si>
    <t xml:space="preserve">PREPARATION DE TERRAIN </t>
  </si>
  <si>
    <t>A – PREPARATION DE TERRAIN</t>
  </si>
  <si>
    <t>B-2</t>
  </si>
  <si>
    <t>C-3/a</t>
  </si>
  <si>
    <t>C-3/b</t>
  </si>
  <si>
    <t>REFECTION DES CORBEILLES EN ACIER GALVANISE                                                      L'unité………………………………………………………………………..</t>
  </si>
  <si>
    <t>FOURNITURE ET POSE DE CORBEILLE EN ACIER GALVANISE                                                                        L'unité………………………………………………………………………..</t>
  </si>
  <si>
    <t>REFECTION DES BANCS EN BOIS ET ACIER                                                            L'unité………………………………………………………………………..</t>
  </si>
  <si>
    <t>FOURNITURE ET POSE DES BANCS EN BOIS ET ACER                                                                        L'unité………………………………………………………………………..</t>
  </si>
  <si>
    <t>B-3</t>
  </si>
  <si>
    <t>PEINTURE GLYCEROPHTALIQUE SUR MENUISERIE BOIS                                                                      Le métre carré……………………………………….</t>
  </si>
  <si>
    <t>PEINTURE GLYCEROPHTALIQUE LAQUEE SUR FERRONNERIE                                                                            Le métre carré……………………………………….</t>
  </si>
  <si>
    <t>PARTIE A – PREPARATION DE TERRAIN</t>
  </si>
  <si>
    <t>OBJET: TRAVAUX D’ENTRETIEN DES BÄTIMENTS A LA FACULTE DES LETTRES ET DES SCIENCES HUMAINES A MARTIL</t>
  </si>
  <si>
    <t>APPEL D'OFFRES 15/2020</t>
  </si>
</sst>
</file>

<file path=xl/styles.xml><?xml version="1.0" encoding="utf-8"?>
<styleSheet xmlns="http://schemas.openxmlformats.org/spreadsheetml/2006/main">
  <numFmts count="3">
    <numFmt numFmtId="43" formatCode="_-* #,##0.00\ _€_-;\-* #,##0.00\ _€_-;_-* &quot;-&quot;??\ _€_-;_-@_-"/>
    <numFmt numFmtId="164" formatCode="_-* #,##0.00\ _F_-;\-* #,##0.00\ _F_-;_-* &quot;-&quot;??\ _F_-;_-@_-"/>
    <numFmt numFmtId="165" formatCode="_-* #,##0.0\ _F_-;\-* #,##0.0\ _F_-;_-* &quot;-&quot;??\ _F_-;_-@_-"/>
  </numFmts>
  <fonts count="13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16"/>
      <name val="Arial Black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b/>
      <sz val="14"/>
      <name val="Arial Black"/>
      <family val="2"/>
    </font>
    <font>
      <b/>
      <u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5" xfId="0" applyFont="1" applyBorder="1" applyAlignment="1">
      <alignment horizontal="center" vertical="center"/>
    </xf>
    <xf numFmtId="164" fontId="4" fillId="3" borderId="5" xfId="1" applyFont="1" applyFill="1" applyBorder="1" applyAlignment="1">
      <alignment horizontal="center" vertical="center"/>
    </xf>
    <xf numFmtId="0" fontId="1" fillId="0" borderId="0" xfId="0" applyFont="1"/>
    <xf numFmtId="0" fontId="3" fillId="0" borderId="9" xfId="0" applyFont="1" applyBorder="1" applyAlignment="1">
      <alignment horizontal="center" vertical="center"/>
    </xf>
    <xf numFmtId="164" fontId="4" fillId="3" borderId="9" xfId="1" applyFont="1" applyFill="1" applyBorder="1" applyAlignment="1">
      <alignment horizontal="center" vertical="center"/>
    </xf>
    <xf numFmtId="164" fontId="4" fillId="3" borderId="10" xfId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164" fontId="3" fillId="0" borderId="15" xfId="1" applyFont="1" applyBorder="1"/>
    <xf numFmtId="2" fontId="3" fillId="0" borderId="14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6" fillId="0" borderId="0" xfId="0" applyFont="1"/>
    <xf numFmtId="4" fontId="2" fillId="0" borderId="0" xfId="0" applyNumberFormat="1" applyFont="1" applyAlignment="1">
      <alignment horizontal="center"/>
    </xf>
    <xf numFmtId="4" fontId="4" fillId="3" borderId="9" xfId="1" applyNumberFormat="1" applyFont="1" applyFill="1" applyBorder="1" applyAlignment="1">
      <alignment horizontal="center" vertical="center"/>
    </xf>
    <xf numFmtId="4" fontId="2" fillId="2" borderId="14" xfId="0" applyNumberFormat="1" applyFont="1" applyFill="1" applyBorder="1" applyAlignment="1">
      <alignment horizontal="center"/>
    </xf>
    <xf numFmtId="4" fontId="2" fillId="2" borderId="12" xfId="0" applyNumberFormat="1" applyFont="1" applyFill="1" applyBorder="1" applyAlignment="1">
      <alignment horizontal="center"/>
    </xf>
    <xf numFmtId="4" fontId="0" fillId="0" borderId="0" xfId="0" applyNumberFormat="1"/>
    <xf numFmtId="0" fontId="8" fillId="0" borderId="0" xfId="0" applyFont="1"/>
    <xf numFmtId="43" fontId="8" fillId="0" borderId="0" xfId="0" applyNumberFormat="1" applyFont="1"/>
    <xf numFmtId="4" fontId="8" fillId="0" borderId="0" xfId="0" applyNumberFormat="1" applyFont="1"/>
    <xf numFmtId="164" fontId="8" fillId="0" borderId="0" xfId="1" applyFont="1"/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" fontId="2" fillId="2" borderId="1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164" fontId="5" fillId="3" borderId="14" xfId="1" applyFont="1" applyFill="1" applyBorder="1" applyAlignment="1">
      <alignment horizontal="left" vertical="center" wrapText="1"/>
    </xf>
    <xf numFmtId="0" fontId="1" fillId="0" borderId="25" xfId="0" applyFont="1" applyBorder="1" applyAlignment="1">
      <alignment horizontal="center"/>
    </xf>
    <xf numFmtId="164" fontId="0" fillId="0" borderId="13" xfId="0" applyNumberFormat="1" applyBorder="1"/>
    <xf numFmtId="0" fontId="0" fillId="0" borderId="25" xfId="0" applyBorder="1" applyAlignment="1">
      <alignment horizontal="center"/>
    </xf>
    <xf numFmtId="0" fontId="8" fillId="3" borderId="14" xfId="0" applyFont="1" applyFill="1" applyBorder="1" applyAlignment="1">
      <alignment horizontal="left" vertical="center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27" xfId="0" applyFont="1" applyBorder="1" applyAlignment="1">
      <alignment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4" fontId="3" fillId="0" borderId="17" xfId="0" applyNumberFormat="1" applyFont="1" applyBorder="1" applyAlignment="1">
      <alignment horizontal="center" vertical="center"/>
    </xf>
    <xf numFmtId="4" fontId="4" fillId="3" borderId="5" xfId="1" applyNumberFormat="1" applyFont="1" applyFill="1" applyBorder="1" applyAlignment="1">
      <alignment horizontal="center" vertical="center" wrapText="1"/>
    </xf>
    <xf numFmtId="164" fontId="4" fillId="3" borderId="6" xfId="1" applyFont="1" applyFill="1" applyBorder="1" applyAlignment="1">
      <alignment horizontal="center" vertical="center"/>
    </xf>
    <xf numFmtId="164" fontId="11" fillId="3" borderId="14" xfId="1" applyFont="1" applyFill="1" applyBorder="1" applyAlignment="1">
      <alignment horizontal="left" vertical="center"/>
    </xf>
    <xf numFmtId="4" fontId="3" fillId="5" borderId="17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left" vertical="center" wrapText="1"/>
    </xf>
    <xf numFmtId="164" fontId="8" fillId="0" borderId="0" xfId="1" applyFont="1" applyBorder="1"/>
    <xf numFmtId="165" fontId="7" fillId="0" borderId="0" xfId="1" applyNumberFormat="1" applyFont="1" applyBorder="1"/>
    <xf numFmtId="4" fontId="7" fillId="0" borderId="0" xfId="0" applyNumberFormat="1" applyFont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 wrapText="1"/>
    </xf>
    <xf numFmtId="0" fontId="10" fillId="5" borderId="19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8" xfId="0" applyBorder="1"/>
    <xf numFmtId="0" fontId="2" fillId="0" borderId="2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4" borderId="30" xfId="0" applyFont="1" applyFill="1" applyBorder="1" applyAlignment="1">
      <alignment horizontal="left" vertical="center"/>
    </xf>
    <xf numFmtId="0" fontId="3" fillId="4" borderId="31" xfId="0" applyFont="1" applyFill="1" applyBorder="1" applyAlignment="1">
      <alignment horizontal="left" vertical="center"/>
    </xf>
    <xf numFmtId="0" fontId="3" fillId="4" borderId="32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4" borderId="26" xfId="0" applyFont="1" applyFill="1" applyBorder="1" applyAlignment="1">
      <alignment horizontal="left" vertical="center"/>
    </xf>
    <xf numFmtId="0" fontId="3" fillId="4" borderId="19" xfId="0" applyFont="1" applyFill="1" applyBorder="1" applyAlignment="1">
      <alignment horizontal="left" vertical="center"/>
    </xf>
    <xf numFmtId="0" fontId="3" fillId="4" borderId="24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</cellXfs>
  <cellStyles count="3">
    <cellStyle name="Milliers" xfId="1" builtinId="3"/>
    <cellStyle name="Milliers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J50"/>
  <sheetViews>
    <sheetView tabSelected="1" view="pageBreakPreview" topLeftCell="A3" zoomScale="80" zoomScaleNormal="50" zoomScaleSheetLayoutView="80" workbookViewId="0">
      <pane ySplit="1" topLeftCell="A4" activePane="bottomLeft" state="frozen"/>
      <selection activeCell="A3" sqref="A3"/>
      <selection pane="bottomLeft" activeCell="A5" sqref="A5:F5"/>
    </sheetView>
  </sheetViews>
  <sheetFormatPr baseColWidth="10" defaultRowHeight="18"/>
  <cols>
    <col min="1" max="1" width="9.28515625" style="1" customWidth="1"/>
    <col min="2" max="2" width="84.85546875" customWidth="1"/>
    <col min="3" max="3" width="15.42578125" style="2" customWidth="1"/>
    <col min="4" max="4" width="19" style="2" customWidth="1"/>
    <col min="5" max="5" width="21.7109375" style="17" customWidth="1"/>
    <col min="6" max="6" width="25" customWidth="1"/>
    <col min="7" max="7" width="24.85546875" style="22" customWidth="1"/>
    <col min="8" max="8" width="20.85546875" style="25" customWidth="1"/>
    <col min="9" max="9" width="19.7109375" bestFit="1" customWidth="1"/>
    <col min="10" max="10" width="23.42578125" customWidth="1"/>
  </cols>
  <sheetData>
    <row r="1" spans="1:8" hidden="1"/>
    <row r="2" spans="1:8" hidden="1"/>
    <row r="3" spans="1:8" ht="23.25" customHeight="1" thickBot="1">
      <c r="B3" s="58" t="s">
        <v>65</v>
      </c>
      <c r="C3" s="59"/>
      <c r="D3" s="59"/>
      <c r="E3" s="59"/>
      <c r="F3" s="59"/>
      <c r="G3" s="60"/>
    </row>
    <row r="4" spans="1:8" ht="47.25" customHeight="1">
      <c r="A4" s="55" t="s">
        <v>64</v>
      </c>
      <c r="B4" s="56"/>
      <c r="C4" s="56"/>
      <c r="D4" s="56"/>
      <c r="E4" s="56"/>
      <c r="F4" s="57"/>
    </row>
    <row r="5" spans="1:8" ht="27.75" customHeight="1" thickBot="1">
      <c r="A5" s="58" t="s">
        <v>14</v>
      </c>
      <c r="B5" s="59"/>
      <c r="C5" s="59"/>
      <c r="D5" s="59"/>
      <c r="E5" s="59"/>
      <c r="F5" s="60"/>
    </row>
    <row r="6" spans="1:8" s="5" customFormat="1" ht="42.75" customHeight="1">
      <c r="A6" s="61" t="s">
        <v>0</v>
      </c>
      <c r="B6" s="63" t="s">
        <v>1</v>
      </c>
      <c r="C6" s="3" t="s">
        <v>2</v>
      </c>
      <c r="D6" s="4" t="s">
        <v>3</v>
      </c>
      <c r="E6" s="42" t="s">
        <v>4</v>
      </c>
      <c r="F6" s="43" t="s">
        <v>5</v>
      </c>
      <c r="G6" s="22"/>
      <c r="H6" s="25"/>
    </row>
    <row r="7" spans="1:8" s="5" customFormat="1" ht="18.75" customHeight="1" thickBot="1">
      <c r="A7" s="62"/>
      <c r="B7" s="64"/>
      <c r="C7" s="6"/>
      <c r="D7" s="7" t="s">
        <v>6</v>
      </c>
      <c r="E7" s="18" t="s">
        <v>7</v>
      </c>
      <c r="F7" s="8" t="s">
        <v>8</v>
      </c>
      <c r="G7" s="22"/>
      <c r="H7" s="25"/>
    </row>
    <row r="8" spans="1:8" ht="35.25" customHeight="1">
      <c r="A8" s="10"/>
      <c r="B8" s="44" t="s">
        <v>52</v>
      </c>
      <c r="C8" s="11"/>
      <c r="D8" s="13"/>
      <c r="E8" s="19"/>
      <c r="F8" s="12"/>
    </row>
    <row r="9" spans="1:8" ht="23.25" customHeight="1">
      <c r="A9" s="65" t="s">
        <v>44</v>
      </c>
      <c r="B9" s="29" t="s">
        <v>51</v>
      </c>
      <c r="C9" s="32"/>
      <c r="D9" s="13"/>
      <c r="E9" s="34"/>
      <c r="F9" s="33"/>
    </row>
    <row r="10" spans="1:8" ht="23.25" customHeight="1" thickBot="1">
      <c r="A10" s="66"/>
      <c r="B10" s="37" t="s">
        <v>42</v>
      </c>
      <c r="C10" s="27" t="s">
        <v>43</v>
      </c>
      <c r="D10" s="28">
        <v>1</v>
      </c>
      <c r="E10" s="28"/>
      <c r="F10" s="28">
        <f>E10*D10</f>
        <v>0</v>
      </c>
    </row>
    <row r="11" spans="1:8" ht="30" customHeight="1" thickBot="1">
      <c r="A11" s="52" t="s">
        <v>25</v>
      </c>
      <c r="B11" s="53"/>
      <c r="C11" s="53"/>
      <c r="D11" s="53"/>
      <c r="E11" s="54"/>
      <c r="F11" s="45">
        <f>SUM(F9:F10)</f>
        <v>0</v>
      </c>
    </row>
    <row r="12" spans="1:8" ht="30" customHeight="1">
      <c r="A12" s="14"/>
      <c r="B12" s="31" t="s">
        <v>45</v>
      </c>
      <c r="C12" s="9"/>
      <c r="D12" s="15"/>
      <c r="E12" s="20"/>
      <c r="F12" s="12"/>
    </row>
    <row r="13" spans="1:8" ht="41.25" customHeight="1">
      <c r="A13" s="26" t="s">
        <v>15</v>
      </c>
      <c r="B13" s="35" t="s">
        <v>50</v>
      </c>
      <c r="C13" s="30" t="s">
        <v>24</v>
      </c>
      <c r="D13" s="28">
        <v>12000</v>
      </c>
      <c r="E13" s="28"/>
      <c r="F13" s="28">
        <f t="shared" ref="F13" si="0">D13*E13</f>
        <v>0</v>
      </c>
    </row>
    <row r="14" spans="1:8" ht="41.25" customHeight="1">
      <c r="A14" s="26" t="s">
        <v>53</v>
      </c>
      <c r="B14" s="35" t="s">
        <v>62</v>
      </c>
      <c r="C14" s="30" t="s">
        <v>24</v>
      </c>
      <c r="D14" s="28">
        <v>300</v>
      </c>
      <c r="E14" s="28"/>
      <c r="F14" s="28">
        <f t="shared" ref="F14" si="1">D14*E14</f>
        <v>0</v>
      </c>
    </row>
    <row r="15" spans="1:8" ht="41.25" customHeight="1" thickBot="1">
      <c r="A15" s="26" t="s">
        <v>60</v>
      </c>
      <c r="B15" s="35" t="s">
        <v>61</v>
      </c>
      <c r="C15" s="30" t="s">
        <v>24</v>
      </c>
      <c r="D15" s="28">
        <v>100</v>
      </c>
      <c r="E15" s="28"/>
      <c r="F15" s="28">
        <f t="shared" ref="F15" si="2">D15*E15</f>
        <v>0</v>
      </c>
    </row>
    <row r="16" spans="1:8" ht="41.25" customHeight="1" thickBot="1">
      <c r="A16" s="52" t="s">
        <v>41</v>
      </c>
      <c r="B16" s="53"/>
      <c r="C16" s="53"/>
      <c r="D16" s="53"/>
      <c r="E16" s="54"/>
      <c r="F16" s="45">
        <f>SUM(F13:F15)</f>
        <v>0</v>
      </c>
    </row>
    <row r="17" spans="1:10" ht="30.75" customHeight="1">
      <c r="A17" s="10"/>
      <c r="B17" s="31" t="s">
        <v>38</v>
      </c>
      <c r="C17" s="31"/>
      <c r="D17" s="31"/>
      <c r="E17" s="31"/>
      <c r="F17" s="31"/>
    </row>
    <row r="18" spans="1:10" ht="30.75" customHeight="1">
      <c r="A18" s="26" t="s">
        <v>16</v>
      </c>
      <c r="B18" s="35" t="s">
        <v>29</v>
      </c>
      <c r="C18" s="27" t="s">
        <v>9</v>
      </c>
      <c r="D18" s="28">
        <v>500</v>
      </c>
      <c r="E18" s="28"/>
      <c r="F18" s="28">
        <f>D18*E18</f>
        <v>0</v>
      </c>
    </row>
    <row r="19" spans="1:10" ht="30.75" customHeight="1">
      <c r="A19" s="26" t="s">
        <v>17</v>
      </c>
      <c r="B19" s="35" t="s">
        <v>30</v>
      </c>
      <c r="C19" s="27" t="s">
        <v>9</v>
      </c>
      <c r="D19" s="28">
        <v>500</v>
      </c>
      <c r="E19" s="28"/>
      <c r="F19" s="28">
        <f t="shared" ref="F19" si="3">D19*E19</f>
        <v>0</v>
      </c>
    </row>
    <row r="20" spans="1:10" ht="30.75" customHeight="1">
      <c r="A20" s="26" t="s">
        <v>18</v>
      </c>
      <c r="B20" s="35" t="s">
        <v>31</v>
      </c>
      <c r="C20" s="27"/>
      <c r="D20" s="28"/>
      <c r="E20" s="28"/>
      <c r="F20" s="28"/>
    </row>
    <row r="21" spans="1:10" ht="30.75" customHeight="1">
      <c r="A21" s="26" t="s">
        <v>54</v>
      </c>
      <c r="B21" s="35" t="s">
        <v>28</v>
      </c>
      <c r="C21" s="27" t="s">
        <v>10</v>
      </c>
      <c r="D21" s="28">
        <v>15</v>
      </c>
      <c r="E21" s="28"/>
      <c r="F21" s="28">
        <f>D21*E21</f>
        <v>0</v>
      </c>
    </row>
    <row r="22" spans="1:10" ht="30.75" customHeight="1">
      <c r="A22" s="26" t="s">
        <v>55</v>
      </c>
      <c r="B22" s="35" t="s">
        <v>32</v>
      </c>
      <c r="C22" s="27" t="s">
        <v>10</v>
      </c>
      <c r="D22" s="28">
        <v>15</v>
      </c>
      <c r="E22" s="28"/>
      <c r="F22" s="28">
        <f>D22*E22</f>
        <v>0</v>
      </c>
    </row>
    <row r="23" spans="1:10" ht="22.5" customHeight="1">
      <c r="A23" s="65" t="s">
        <v>19</v>
      </c>
      <c r="B23" s="35" t="s">
        <v>46</v>
      </c>
      <c r="C23" s="51"/>
      <c r="D23" s="51"/>
      <c r="E23" s="51"/>
      <c r="F23" s="51"/>
    </row>
    <row r="24" spans="1:10" ht="21" customHeight="1">
      <c r="A24" s="66"/>
      <c r="B24" s="35" t="s">
        <v>47</v>
      </c>
      <c r="C24" s="51" t="s">
        <v>2</v>
      </c>
      <c r="D24" s="51">
        <v>30</v>
      </c>
      <c r="E24" s="51"/>
      <c r="F24" s="51">
        <f>D24*E24</f>
        <v>0</v>
      </c>
    </row>
    <row r="25" spans="1:10" ht="27" customHeight="1">
      <c r="A25" s="65" t="s">
        <v>26</v>
      </c>
      <c r="B25" s="35" t="s">
        <v>48</v>
      </c>
      <c r="C25" s="51"/>
      <c r="D25" s="51"/>
      <c r="E25" s="51"/>
      <c r="F25" s="51"/>
    </row>
    <row r="26" spans="1:10" ht="20.25" customHeight="1" thickBot="1">
      <c r="A26" s="67"/>
      <c r="B26" s="35" t="s">
        <v>47</v>
      </c>
      <c r="C26" s="51" t="s">
        <v>2</v>
      </c>
      <c r="D26" s="51">
        <v>2500</v>
      </c>
      <c r="E26" s="51"/>
      <c r="F26" s="51">
        <f>D26*E26</f>
        <v>0</v>
      </c>
    </row>
    <row r="27" spans="1:10" ht="30.75" customHeight="1" thickBot="1">
      <c r="A27" s="52" t="s">
        <v>40</v>
      </c>
      <c r="B27" s="53"/>
      <c r="C27" s="53"/>
      <c r="D27" s="53"/>
      <c r="E27" s="54"/>
      <c r="F27" s="45">
        <f>SUM(F18:F26)</f>
        <v>0</v>
      </c>
    </row>
    <row r="28" spans="1:10" ht="27" customHeight="1">
      <c r="A28" s="10"/>
      <c r="B28" s="31" t="s">
        <v>37</v>
      </c>
      <c r="C28" s="31"/>
      <c r="D28" s="31"/>
      <c r="E28" s="31"/>
      <c r="F28" s="31"/>
      <c r="G28" s="31"/>
      <c r="J28" s="5"/>
    </row>
    <row r="29" spans="1:10" ht="34.5" customHeight="1">
      <c r="A29" s="46" t="s">
        <v>20</v>
      </c>
      <c r="B29" s="47" t="s">
        <v>58</v>
      </c>
      <c r="C29" s="30" t="s">
        <v>2</v>
      </c>
      <c r="D29" s="28">
        <v>20</v>
      </c>
      <c r="E29" s="28"/>
      <c r="F29" s="28">
        <f t="shared" ref="F29:F30" si="4">D29*E29</f>
        <v>0</v>
      </c>
      <c r="G29" s="23"/>
    </row>
    <row r="30" spans="1:10" ht="38.25" customHeight="1">
      <c r="A30" s="46" t="s">
        <v>21</v>
      </c>
      <c r="B30" s="47" t="s">
        <v>56</v>
      </c>
      <c r="C30" s="30" t="s">
        <v>2</v>
      </c>
      <c r="D30" s="28">
        <v>20</v>
      </c>
      <c r="E30" s="28"/>
      <c r="F30" s="28">
        <f t="shared" si="4"/>
        <v>0</v>
      </c>
      <c r="G30" s="23"/>
    </row>
    <row r="31" spans="1:10" ht="38.25" customHeight="1">
      <c r="A31" s="46" t="s">
        <v>22</v>
      </c>
      <c r="B31" s="36" t="s">
        <v>57</v>
      </c>
      <c r="C31" s="30" t="s">
        <v>2</v>
      </c>
      <c r="D31" s="28">
        <v>20</v>
      </c>
      <c r="E31" s="28"/>
      <c r="F31" s="28">
        <f t="shared" ref="F31" si="5">D31*E31</f>
        <v>0</v>
      </c>
    </row>
    <row r="32" spans="1:10" ht="38.25" customHeight="1" thickBot="1">
      <c r="A32" s="46" t="s">
        <v>23</v>
      </c>
      <c r="B32" s="36" t="s">
        <v>59</v>
      </c>
      <c r="C32" s="30" t="s">
        <v>2</v>
      </c>
      <c r="D32" s="28">
        <v>15</v>
      </c>
      <c r="E32" s="28"/>
      <c r="F32" s="28">
        <f t="shared" ref="F32" si="6">D32*E32</f>
        <v>0</v>
      </c>
    </row>
    <row r="33" spans="1:9" ht="35.25" customHeight="1" thickBot="1">
      <c r="A33" s="52" t="s">
        <v>39</v>
      </c>
      <c r="B33" s="53"/>
      <c r="C33" s="53"/>
      <c r="D33" s="53"/>
      <c r="E33" s="54"/>
      <c r="F33" s="45">
        <f>SUM(F28:F32)</f>
        <v>0</v>
      </c>
    </row>
    <row r="34" spans="1:9" ht="35.25" customHeight="1" thickBot="1">
      <c r="A34" s="87" t="s">
        <v>27</v>
      </c>
      <c r="B34" s="88"/>
      <c r="C34" s="88"/>
      <c r="D34" s="88"/>
      <c r="E34" s="88"/>
      <c r="F34" s="89"/>
    </row>
    <row r="35" spans="1:9" ht="30.75" customHeight="1" thickBot="1">
      <c r="A35" s="68" t="s">
        <v>63</v>
      </c>
      <c r="B35" s="69"/>
      <c r="C35" s="69"/>
      <c r="D35" s="69"/>
      <c r="E35" s="70"/>
      <c r="F35" s="41">
        <f>F11</f>
        <v>0</v>
      </c>
    </row>
    <row r="36" spans="1:9" ht="30.75" customHeight="1" thickBot="1">
      <c r="A36" s="68" t="s">
        <v>49</v>
      </c>
      <c r="B36" s="69"/>
      <c r="C36" s="69"/>
      <c r="D36" s="69"/>
      <c r="E36" s="70"/>
      <c r="F36" s="41">
        <f>F16</f>
        <v>0</v>
      </c>
    </row>
    <row r="37" spans="1:9" ht="30.75" customHeight="1" thickBot="1">
      <c r="A37" s="81" t="s">
        <v>35</v>
      </c>
      <c r="B37" s="82"/>
      <c r="C37" s="82"/>
      <c r="D37" s="82"/>
      <c r="E37" s="83"/>
      <c r="F37" s="41">
        <f>F27</f>
        <v>0</v>
      </c>
    </row>
    <row r="38" spans="1:9" ht="30.75" customHeight="1" thickBot="1">
      <c r="A38" s="81" t="s">
        <v>36</v>
      </c>
      <c r="B38" s="82"/>
      <c r="C38" s="82"/>
      <c r="D38" s="82"/>
      <c r="E38" s="83"/>
      <c r="F38" s="41">
        <f>F33</f>
        <v>0</v>
      </c>
    </row>
    <row r="39" spans="1:9" ht="30.75" customHeight="1" thickBot="1">
      <c r="A39" s="84"/>
      <c r="B39" s="85"/>
      <c r="C39" s="85"/>
      <c r="D39" s="85"/>
      <c r="E39" s="85"/>
      <c r="F39" s="86"/>
      <c r="H39" s="48"/>
    </row>
    <row r="40" spans="1:9" ht="30.75" customHeight="1" thickBot="1">
      <c r="A40" s="38">
        <v>1</v>
      </c>
      <c r="B40" s="72" t="s">
        <v>11</v>
      </c>
      <c r="C40" s="73"/>
      <c r="D40" s="73"/>
      <c r="E40" s="74"/>
      <c r="F40" s="41">
        <f>SUM(F35:F38)</f>
        <v>0</v>
      </c>
      <c r="H40" s="49"/>
      <c r="I40" s="21"/>
    </row>
    <row r="41" spans="1:9" ht="30.75" customHeight="1" thickBot="1">
      <c r="A41" s="39">
        <v>2</v>
      </c>
      <c r="B41" s="75" t="s">
        <v>12</v>
      </c>
      <c r="C41" s="76"/>
      <c r="D41" s="76"/>
      <c r="E41" s="77"/>
      <c r="F41" s="41">
        <f>F40*20/100</f>
        <v>0</v>
      </c>
      <c r="H41" s="48"/>
    </row>
    <row r="42" spans="1:9" ht="30" customHeight="1" thickBot="1">
      <c r="A42" s="40">
        <v>3</v>
      </c>
      <c r="B42" s="78" t="s">
        <v>13</v>
      </c>
      <c r="C42" s="79"/>
      <c r="D42" s="79"/>
      <c r="E42" s="80"/>
      <c r="F42" s="41">
        <f>F40+F41</f>
        <v>0</v>
      </c>
      <c r="G42" s="50"/>
      <c r="H42" s="48"/>
    </row>
    <row r="43" spans="1:9" ht="23.25" customHeight="1">
      <c r="F43" s="21"/>
      <c r="G43" s="24"/>
      <c r="H43" s="48"/>
    </row>
    <row r="44" spans="1:9" ht="21.75" customHeight="1">
      <c r="B44" s="71" t="s">
        <v>33</v>
      </c>
      <c r="C44" s="71"/>
      <c r="D44" s="71"/>
      <c r="E44" s="71"/>
    </row>
    <row r="45" spans="1:9" ht="21.75" customHeight="1">
      <c r="B45" s="71" t="s">
        <v>34</v>
      </c>
      <c r="C45" s="71"/>
      <c r="D45" s="71"/>
      <c r="E45" s="71"/>
    </row>
    <row r="46" spans="1:9">
      <c r="B46" s="16"/>
    </row>
    <row r="47" spans="1:9" ht="27" customHeight="1"/>
    <row r="48" spans="1:9" ht="31.5" customHeight="1"/>
    <row r="49" spans="2:2" ht="25.5" customHeight="1">
      <c r="B49" s="16"/>
    </row>
    <row r="50" spans="2:2" ht="24" customHeight="1">
      <c r="B50" s="16"/>
    </row>
  </sheetData>
  <mergeCells count="23">
    <mergeCell ref="B3:G3"/>
    <mergeCell ref="A36:E36"/>
    <mergeCell ref="A33:E33"/>
    <mergeCell ref="B45:E45"/>
    <mergeCell ref="B40:E40"/>
    <mergeCell ref="B41:E41"/>
    <mergeCell ref="B42:E42"/>
    <mergeCell ref="B44:E44"/>
    <mergeCell ref="A38:E38"/>
    <mergeCell ref="A39:F39"/>
    <mergeCell ref="A34:F34"/>
    <mergeCell ref="A35:E35"/>
    <mergeCell ref="A37:E37"/>
    <mergeCell ref="A11:E11"/>
    <mergeCell ref="A27:E27"/>
    <mergeCell ref="A4:F4"/>
    <mergeCell ref="A5:F5"/>
    <mergeCell ref="A6:A7"/>
    <mergeCell ref="B6:B7"/>
    <mergeCell ref="A9:A10"/>
    <mergeCell ref="A16:E16"/>
    <mergeCell ref="A23:A24"/>
    <mergeCell ref="A25:A26"/>
  </mergeCells>
  <pageMargins left="0.51181102362204722" right="0.19685039370078741" top="0.47244094488188981" bottom="0.15748031496062992" header="0.19685039370078741" footer="0"/>
  <pageSetup paperSize="9" scale="51" orientation="portrait" useFirstPageNumber="1" r:id="rId1"/>
  <headerFooter alignWithMargins="0">
    <oddHeader>Page &amp;P</oddHeader>
  </headerFooter>
  <rowBreaks count="1" manualBreakCount="1">
    <brk id="4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ESTIMATION TRVX</vt:lpstr>
      <vt:lpstr>'ESTIMATION TRVX'!Impression_des_titres</vt:lpstr>
      <vt:lpstr>'ESTIMATION TRVX'!Zone_d_impression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YAFATTAH ZOUHAIR</dc:creator>
  <cp:lastModifiedBy>el mariani</cp:lastModifiedBy>
  <cp:lastPrinted>2020-11-12T14:24:01Z</cp:lastPrinted>
  <dcterms:created xsi:type="dcterms:W3CDTF">2015-10-29T16:07:44Z</dcterms:created>
  <dcterms:modified xsi:type="dcterms:W3CDTF">2020-11-12T14:29:46Z</dcterms:modified>
</cp:coreProperties>
</file>