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070" yWindow="-165" windowWidth="11445" windowHeight="99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Feuil1!$A$1:$G$46</definedName>
  </definedNames>
  <calcPr calcId="125725"/>
</workbook>
</file>

<file path=xl/calcChain.xml><?xml version="1.0" encoding="utf-8"?>
<calcChain xmlns="http://schemas.openxmlformats.org/spreadsheetml/2006/main">
  <c r="A36" i="1"/>
  <c r="F36"/>
  <c r="F37"/>
  <c r="F38"/>
  <c r="F39"/>
  <c r="F40"/>
  <c r="F41"/>
  <c r="F42"/>
  <c r="F30"/>
  <c r="F31"/>
  <c r="F32"/>
  <c r="F33"/>
  <c r="F34"/>
  <c r="F35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7"/>
  <c r="A8"/>
  <c r="A9" s="1"/>
  <c r="A10" s="1"/>
  <c r="A11" s="1"/>
  <c r="A12" s="1"/>
  <c r="A14" s="1"/>
  <c r="F44" l="1"/>
  <c r="F45" s="1"/>
  <c r="F46" s="1"/>
  <c r="A15"/>
  <c r="A16" s="1"/>
  <c r="A17" s="1"/>
  <c r="A19" s="1"/>
  <c r="A20" s="1"/>
  <c r="A21" s="1"/>
  <c r="A22" s="1"/>
  <c r="A23" s="1"/>
  <c r="A24" s="1"/>
  <c r="A26" s="1"/>
  <c r="A37"/>
  <c r="A38" s="1"/>
  <c r="A39" s="1"/>
  <c r="A40" s="1"/>
  <c r="A41" s="1"/>
  <c r="A42" s="1"/>
</calcChain>
</file>

<file path=xl/sharedStrings.xml><?xml version="1.0" encoding="utf-8"?>
<sst xmlns="http://schemas.openxmlformats.org/spreadsheetml/2006/main" count="77" uniqueCount="51">
  <si>
    <t>BORDEREAU DES PRIX DETAILS ESTIMATIF</t>
  </si>
  <si>
    <t>N°</t>
  </si>
  <si>
    <t>DESIGNATIONS DES OUVRAGES</t>
  </si>
  <si>
    <t>U</t>
  </si>
  <si>
    <t>Quantité</t>
  </si>
  <si>
    <t>CANALISATIONS EN PVC DIAM 200</t>
  </si>
  <si>
    <t>ML</t>
  </si>
  <si>
    <t>……………………………………………………………….</t>
  </si>
  <si>
    <t>F</t>
  </si>
  <si>
    <t>Montant total H.T</t>
  </si>
  <si>
    <t>Prix Unitaire H.T</t>
  </si>
  <si>
    <t>Travaux d'aménagement de l'ENSAH</t>
  </si>
  <si>
    <t>A- AMENAGEMENT DU VESTIAIRE ET BRANCHEMENT A L'EGOUT</t>
  </si>
  <si>
    <t>REPRISE, VERIFICATION ET REMISE EN ETAT DE LA PLOMBERIE GENERALE</t>
  </si>
  <si>
    <t>F.</t>
  </si>
  <si>
    <t>SIPHON DE SOL DE 20X20CM</t>
  </si>
  <si>
    <t xml:space="preserve">W.C A L'ANGLAISE </t>
  </si>
  <si>
    <t>RECEVEUR DE DOUCHE</t>
  </si>
  <si>
    <t>PEINTURE VINYLIQUE SUR FACADES</t>
  </si>
  <si>
    <t>PLOMBERIE</t>
  </si>
  <si>
    <t>PEINTURE</t>
  </si>
  <si>
    <t>PEINTURE VINYLIQUE SUR MURS INTERIEURS ET PLAFONDS</t>
  </si>
  <si>
    <t>PEINTURE GLYCEROPHTALIQUE LAQUEE SUR BOIS.</t>
  </si>
  <si>
    <t>M²</t>
  </si>
  <si>
    <t>PEINTURE GLYCEROPHTALIQUE LAQUEE SUR FER.</t>
  </si>
  <si>
    <t>REMPLACEMENT ET RENFORCEMENT  DES CABLES</t>
  </si>
  <si>
    <t>PRISE DE COURANT 2x 16A + T</t>
  </si>
  <si>
    <t>PRISE DE COURANT 2x 20A + T ETANCHE</t>
  </si>
  <si>
    <t>INTERUPTEUR SIPLME ALLUMAGE.</t>
  </si>
  <si>
    <t>ELECTRICITE</t>
  </si>
  <si>
    <t>HUBLOT ETANCHE AVEC GRILLE</t>
  </si>
  <si>
    <t>REGLETTE LAVABO</t>
  </si>
  <si>
    <t>MENUISERIE BOIS ET ALUMINIUM </t>
  </si>
  <si>
    <t>REVESION GENERALE DE LA MENUISERIE </t>
  </si>
  <si>
    <t>B- BRANCHEMENT A L’EGOUTS ET CANALISATIONS :</t>
  </si>
  <si>
    <t>BRANCHEMENT AU RESEAU D’ASSINAISSEMENT </t>
  </si>
  <si>
    <t>ENS.</t>
  </si>
  <si>
    <t>REGARD VISITABLE DE 60 x 60</t>
  </si>
  <si>
    <t>CANIVEAU EN BETON</t>
  </si>
  <si>
    <t>Construction d’un terrain de sport de dimensions 24x44 m²</t>
  </si>
  <si>
    <t>Fourniture et pose des pares ballons </t>
  </si>
  <si>
    <r>
      <t>Fourniture et pose d’une clôture 2m hors sol</t>
    </r>
    <r>
      <rPr>
        <sz val="12"/>
        <color theme="1"/>
        <rFont val="Arial Narrow"/>
        <family val="2"/>
      </rPr>
      <t xml:space="preserve"> </t>
    </r>
  </si>
  <si>
    <t xml:space="preserve">Fourniture et installation de candélabres coniques de 10m de hauteur 4mm d’épaisseur équipé de trois projecteurs de 400w </t>
  </si>
  <si>
    <t xml:space="preserve">Implantation et tracés des lignes de marquage et équipements sportifs </t>
  </si>
  <si>
    <t>MELANGEUR DE DOUCHE</t>
  </si>
  <si>
    <t xml:space="preserve">CHAUFFE EAU SOLAIRE 200 L Y/C INSTALATION </t>
  </si>
  <si>
    <t>Revetement en béton imprimé</t>
  </si>
  <si>
    <t>C- CONSTRUCTION TERRAIN DE SPORT Y COMPRIS CLOTURE ET EQUIPEMENTS :</t>
  </si>
  <si>
    <t>Fourniture et pose d’armoire de commande et de protection de l'éclairage y/c raccordement</t>
  </si>
  <si>
    <t>CANALISATIONS EN PVC DIAM 315</t>
  </si>
  <si>
    <t>REGARD VISITABLE DE 80 x 80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</si>
</sst>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&quot;    x&quot;"/>
    <numFmt numFmtId="165" formatCode="0&quot;   =&quot;"/>
    <numFmt numFmtId="166" formatCode="_(&quot;$&quot;* #,##0.00_);_(&quot;$&quot;* \(#,##0.00\);_(&quot;$&quot;* &quot;-&quot;??_);_(@_)"/>
    <numFmt numFmtId="167" formatCode="_-* #,##0\ _€_-;\-* #,##0\ _€_-;_-* &quot;-&quot;??\ _€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Courier"/>
      <family val="3"/>
    </font>
    <font>
      <b/>
      <sz val="11"/>
      <name val="Arial Narrow"/>
      <family val="2"/>
    </font>
    <font>
      <b/>
      <sz val="12"/>
      <name val="Arial Narrow"/>
      <family val="2"/>
    </font>
    <font>
      <b/>
      <u/>
      <sz val="14"/>
      <name val="Arial Narrow"/>
      <family val="2"/>
    </font>
    <font>
      <b/>
      <sz val="14"/>
      <name val="Arial Narrow"/>
      <family val="2"/>
    </font>
    <font>
      <sz val="12"/>
      <name val="Arial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rgb="FF0000FF"/>
      <name val="Arial Narrow"/>
      <family val="2"/>
    </font>
    <font>
      <b/>
      <u/>
      <sz val="12"/>
      <color rgb="FF0000FF"/>
      <name val="Arial Narrow"/>
      <family val="2"/>
    </font>
    <font>
      <sz val="11"/>
      <color theme="1" tint="0.14996795556505021"/>
      <name val="Arial Narrow"/>
      <family val="2"/>
    </font>
    <font>
      <b/>
      <sz val="11"/>
      <color theme="1" tint="0.14996795556505021"/>
      <name val="Arial Narrow"/>
      <family val="2"/>
    </font>
    <font>
      <sz val="14"/>
      <color rgb="FF0000FF"/>
      <name val="Arial Narrow"/>
      <family val="2"/>
    </font>
    <font>
      <b/>
      <sz val="11"/>
      <color rgb="FFC00000"/>
      <name val="Arial Narrow"/>
      <family val="2"/>
    </font>
    <font>
      <b/>
      <u/>
      <sz val="16"/>
      <color rgb="FF0000FF"/>
      <name val="Arial Narrow"/>
      <family val="2"/>
    </font>
    <font>
      <u/>
      <sz val="12"/>
      <color rgb="FF0000FF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0000FF"/>
      </top>
      <bottom style="thin">
        <color indexed="64"/>
      </bottom>
      <diagonal/>
    </border>
    <border>
      <left/>
      <right style="medium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>
      <left style="medium">
        <color indexed="64"/>
      </left>
      <right style="medium">
        <color indexed="64"/>
      </right>
      <top style="thick">
        <color rgb="FF0000FF"/>
      </top>
      <bottom/>
      <diagonal/>
    </border>
    <border>
      <left style="thin">
        <color indexed="64"/>
      </left>
      <right/>
      <top style="thick">
        <color rgb="FF0000F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</borders>
  <cellStyleXfs count="69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3" fillId="21" borderId="3" applyNumberFormat="0" applyFont="0" applyAlignment="0" applyProtection="0"/>
    <xf numFmtId="164" fontId="21" fillId="0" borderId="0"/>
    <xf numFmtId="165" fontId="21" fillId="0" borderId="0"/>
    <xf numFmtId="0" fontId="9" fillId="7" borderId="1" applyNumberFormat="0" applyAlignment="0" applyProtection="0"/>
    <xf numFmtId="44" fontId="3" fillId="0" borderId="0" applyFont="0" applyFill="0" applyBorder="0" applyAlignment="0" applyProtection="0"/>
    <xf numFmtId="0" fontId="10" fillId="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2" fillId="4" borderId="0" applyNumberFormat="0" applyBorder="0" applyAlignment="0" applyProtection="0"/>
    <xf numFmtId="0" fontId="13" fillId="20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3" borderId="9" applyNumberFormat="0" applyAlignment="0" applyProtection="0"/>
    <xf numFmtId="166" fontId="3" fillId="0" borderId="0" applyFont="0" applyFill="0" applyBorder="0" applyAlignment="0" applyProtection="0"/>
    <xf numFmtId="0" fontId="3" fillId="21" borderId="3" applyNumberFormat="0" applyFont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6" fillId="0" borderId="0" xfId="1" applyFont="1"/>
    <xf numFmtId="0" fontId="29" fillId="0" borderId="21" xfId="1" applyNumberFormat="1" applyFont="1" applyFill="1" applyBorder="1" applyAlignment="1">
      <alignment horizontal="left" vertical="top" wrapText="1"/>
    </xf>
    <xf numFmtId="0" fontId="22" fillId="0" borderId="18" xfId="1" applyNumberFormat="1" applyFont="1" applyFill="1" applyBorder="1" applyAlignment="1">
      <alignment horizontal="center"/>
    </xf>
    <xf numFmtId="43" fontId="23" fillId="0" borderId="17" xfId="1" applyNumberFormat="1" applyFont="1" applyFill="1" applyBorder="1" applyAlignment="1">
      <alignment horizontal="center" vertical="center" wrapText="1"/>
    </xf>
    <xf numFmtId="0" fontId="22" fillId="0" borderId="15" xfId="1" applyNumberFormat="1" applyFont="1" applyFill="1" applyBorder="1" applyAlignment="1">
      <alignment horizontal="center"/>
    </xf>
    <xf numFmtId="43" fontId="23" fillId="0" borderId="16" xfId="1" applyNumberFormat="1" applyFont="1" applyFill="1" applyBorder="1" applyAlignment="1">
      <alignment horizontal="center" vertical="center" wrapText="1"/>
    </xf>
    <xf numFmtId="0" fontId="32" fillId="0" borderId="16" xfId="1" applyFont="1" applyFill="1" applyBorder="1" applyAlignment="1">
      <alignment horizontal="center" vertical="center"/>
    </xf>
    <xf numFmtId="0" fontId="31" fillId="0" borderId="16" xfId="1" applyFont="1" applyFill="1" applyBorder="1" applyAlignment="1">
      <alignment horizontal="left" vertical="center" wrapText="1"/>
    </xf>
    <xf numFmtId="167" fontId="29" fillId="0" borderId="11" xfId="1" applyNumberFormat="1" applyFont="1" applyFill="1" applyBorder="1" applyAlignment="1">
      <alignment horizontal="center" vertical="center" wrapText="1"/>
    </xf>
    <xf numFmtId="0" fontId="30" fillId="24" borderId="16" xfId="1" applyFont="1" applyFill="1" applyBorder="1" applyAlignment="1">
      <alignment horizontal="left" vertical="center" wrapText="1"/>
    </xf>
    <xf numFmtId="0" fontId="32" fillId="0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left" vertical="center" wrapText="1"/>
    </xf>
    <xf numFmtId="43" fontId="33" fillId="0" borderId="0" xfId="1" applyNumberFormat="1" applyFont="1" applyFill="1" applyBorder="1" applyAlignment="1">
      <alignment vertical="center" wrapText="1"/>
    </xf>
    <xf numFmtId="43" fontId="28" fillId="0" borderId="12" xfId="1" applyNumberFormat="1" applyFont="1" applyFill="1" applyBorder="1" applyAlignment="1">
      <alignment horizontal="center" vertical="center" wrapText="1"/>
    </xf>
    <xf numFmtId="167" fontId="29" fillId="0" borderId="0" xfId="1" applyNumberFormat="1" applyFont="1" applyFill="1" applyBorder="1" applyAlignment="1">
      <alignment horizontal="center" vertical="center" wrapText="1"/>
    </xf>
    <xf numFmtId="167" fontId="34" fillId="0" borderId="0" xfId="1" applyNumberFormat="1" applyFont="1" applyFill="1" applyBorder="1" applyAlignment="1">
      <alignment horizontal="center" vertical="center" wrapText="1"/>
    </xf>
    <xf numFmtId="43" fontId="28" fillId="0" borderId="13" xfId="1" applyNumberFormat="1" applyFont="1" applyFill="1" applyBorder="1" applyAlignment="1">
      <alignment horizontal="center" vertical="center" wrapText="1"/>
    </xf>
    <xf numFmtId="0" fontId="32" fillId="0" borderId="20" xfId="1" applyFont="1" applyBorder="1" applyAlignment="1">
      <alignment horizontal="center" vertical="center"/>
    </xf>
    <xf numFmtId="0" fontId="32" fillId="0" borderId="14" xfId="1" applyFont="1" applyFill="1" applyBorder="1" applyAlignment="1">
      <alignment horizontal="center" vertical="center"/>
    </xf>
    <xf numFmtId="0" fontId="32" fillId="0" borderId="14" xfId="1" applyFont="1" applyFill="1" applyBorder="1" applyAlignment="1">
      <alignment horizontal="center" vertical="top"/>
    </xf>
    <xf numFmtId="0" fontId="32" fillId="0" borderId="16" xfId="1" applyFont="1" applyFill="1" applyBorder="1" applyAlignment="1">
      <alignment horizontal="center"/>
    </xf>
    <xf numFmtId="167" fontId="29" fillId="0" borderId="11" xfId="1" applyNumberFormat="1" applyFont="1" applyFill="1" applyBorder="1" applyAlignment="1">
      <alignment horizontal="center" wrapText="1"/>
    </xf>
    <xf numFmtId="43" fontId="28" fillId="0" borderId="22" xfId="1" applyNumberFormat="1" applyFont="1" applyFill="1" applyBorder="1" applyAlignment="1">
      <alignment horizontal="center" vertical="center" wrapText="1"/>
    </xf>
    <xf numFmtId="167" fontId="29" fillId="26" borderId="11" xfId="1" applyNumberFormat="1" applyFont="1" applyFill="1" applyBorder="1" applyAlignment="1">
      <alignment horizontal="center" vertical="center" wrapText="1"/>
    </xf>
    <xf numFmtId="0" fontId="22" fillId="25" borderId="19" xfId="1" applyFont="1" applyFill="1" applyBorder="1" applyAlignment="1">
      <alignment horizontal="center" vertical="center" wrapText="1"/>
    </xf>
    <xf numFmtId="0" fontId="22" fillId="25" borderId="19" xfId="1" applyFont="1" applyFill="1" applyBorder="1" applyAlignment="1">
      <alignment horizontal="center" vertical="center" wrapText="1" shrinkToFit="1"/>
    </xf>
    <xf numFmtId="167" fontId="25" fillId="25" borderId="19" xfId="1" applyNumberFormat="1" applyFont="1" applyFill="1" applyBorder="1" applyAlignment="1">
      <alignment horizontal="center" vertical="center" shrinkToFit="1"/>
    </xf>
    <xf numFmtId="0" fontId="22" fillId="0" borderId="10" xfId="1" applyNumberFormat="1" applyFont="1" applyFill="1" applyBorder="1" applyAlignment="1">
      <alignment horizontal="center"/>
    </xf>
    <xf numFmtId="0" fontId="36" fillId="26" borderId="16" xfId="1" applyFont="1" applyFill="1" applyBorder="1" applyAlignment="1">
      <alignment horizontal="left" vertical="center" wrapText="1"/>
    </xf>
    <xf numFmtId="43" fontId="22" fillId="0" borderId="16" xfId="68" applyFont="1" applyFill="1" applyBorder="1" applyAlignment="1">
      <alignment horizontal="center" vertical="center" wrapText="1"/>
    </xf>
    <xf numFmtId="43" fontId="22" fillId="0" borderId="16" xfId="68" applyFont="1" applyFill="1" applyBorder="1" applyAlignment="1">
      <alignment horizontal="center" wrapText="1"/>
    </xf>
    <xf numFmtId="43" fontId="22" fillId="0" borderId="11" xfId="68" applyFont="1" applyFill="1" applyBorder="1" applyAlignment="1">
      <alignment horizontal="center" vertical="center" wrapText="1"/>
    </xf>
    <xf numFmtId="43" fontId="22" fillId="0" borderId="11" xfId="68" applyFont="1" applyFill="1" applyBorder="1" applyAlignment="1">
      <alignment horizontal="center" wrapText="1"/>
    </xf>
    <xf numFmtId="43" fontId="27" fillId="0" borderId="11" xfId="68" applyFont="1" applyFill="1" applyBorder="1" applyAlignment="1">
      <alignment horizontal="center" vertical="center" wrapText="1"/>
    </xf>
    <xf numFmtId="0" fontId="30" fillId="24" borderId="16" xfId="1" applyFont="1" applyFill="1" applyBorder="1" applyAlignment="1">
      <alignment horizontal="left" vertical="center"/>
    </xf>
    <xf numFmtId="0" fontId="38" fillId="0" borderId="16" xfId="1" applyFont="1" applyFill="1" applyBorder="1" applyAlignment="1">
      <alignment horizontal="left" vertical="center" wrapText="1"/>
    </xf>
    <xf numFmtId="0" fontId="35" fillId="26" borderId="0" xfId="1" applyFont="1" applyFill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</cellXfs>
  <cellStyles count="69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vertissement 2" xfId="26"/>
    <cellStyle name="Calcul 2" xfId="27"/>
    <cellStyle name="Cellule liée 2" xfId="28"/>
    <cellStyle name="Commentaire 2" xfId="29"/>
    <cellStyle name="Commentaire 2 2" xfId="56"/>
    <cellStyle name="dimension" xfId="30"/>
    <cellStyle name="egale" xfId="31"/>
    <cellStyle name="Entrée 2" xfId="32"/>
    <cellStyle name="Euro" xfId="33"/>
    <cellStyle name="Euro 2" xfId="57"/>
    <cellStyle name="Insatisfaisant 2" xfId="34"/>
    <cellStyle name="Milliers" xfId="68" builtinId="3"/>
    <cellStyle name="Milliers 2 2" xfId="35"/>
    <cellStyle name="Milliers 2 2 2" xfId="36"/>
    <cellStyle name="Milliers 2 3" xfId="37"/>
    <cellStyle name="Milliers 2 4" xfId="58"/>
    <cellStyle name="Milliers 3" xfId="38"/>
    <cellStyle name="Neutre 2" xfId="39"/>
    <cellStyle name="Normal" xfId="0" builtinId="0"/>
    <cellStyle name="Normal 2" xfId="1"/>
    <cellStyle name="Normal 2 2" xfId="40"/>
    <cellStyle name="Normal 2 2 2" xfId="41"/>
    <cellStyle name="Normal 2 2 2 2" xfId="61"/>
    <cellStyle name="Normal 2 2 3" xfId="60"/>
    <cellStyle name="Normal 2 2_situation estimatif geni civil fati" xfId="62"/>
    <cellStyle name="Normal 2 3" xfId="42"/>
    <cellStyle name="Normal 2 3 2" xfId="63"/>
    <cellStyle name="Normal 2 4" xfId="59"/>
    <cellStyle name="Normal 3" xfId="43"/>
    <cellStyle name="Normal 3 2" xfId="64"/>
    <cellStyle name="Normal 4" xfId="44"/>
    <cellStyle name="Normal 6 2" xfId="66"/>
    <cellStyle name="Normal 7" xfId="67"/>
    <cellStyle name="Satisfaisant 2" xfId="45"/>
    <cellStyle name="Sortie 2" xfId="46"/>
    <cellStyle name="Texte explicatif 2" xfId="47"/>
    <cellStyle name="Titre 2" xfId="48"/>
    <cellStyle name="Titre 1 2" xfId="49"/>
    <cellStyle name="Titre 2 2" xfId="50"/>
    <cellStyle name="Titre 3 2" xfId="51"/>
    <cellStyle name="Titre 4 2" xfId="52"/>
    <cellStyle name="Total 2" xfId="53"/>
    <cellStyle name="Vérification 2" xfId="54"/>
    <cellStyle name="Währung" xfId="55"/>
    <cellStyle name="Währung 2" xfId="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view="pageBreakPreview" topLeftCell="A31" zoomScaleNormal="85" zoomScaleSheetLayoutView="100" workbookViewId="0">
      <selection activeCell="E7" sqref="E7:E42"/>
    </sheetView>
  </sheetViews>
  <sheetFormatPr baseColWidth="10" defaultRowHeight="15"/>
  <cols>
    <col min="1" max="1" width="6.7109375" customWidth="1"/>
    <col min="2" max="2" width="62" customWidth="1"/>
    <col min="3" max="3" width="12.140625" customWidth="1"/>
    <col min="4" max="4" width="17.140625" customWidth="1"/>
    <col min="5" max="5" width="20.7109375" customWidth="1"/>
    <col min="6" max="6" width="25" customWidth="1"/>
  </cols>
  <sheetData>
    <row r="1" spans="1:6" ht="42.75" customHeight="1">
      <c r="A1" s="37" t="s">
        <v>11</v>
      </c>
      <c r="B1" s="37"/>
      <c r="C1" s="37"/>
      <c r="D1" s="37"/>
      <c r="E1" s="37"/>
      <c r="F1" s="37"/>
    </row>
    <row r="2" spans="1:6" ht="27" customHeight="1" thickBot="1">
      <c r="A2" s="38" t="s">
        <v>0</v>
      </c>
      <c r="B2" s="38"/>
      <c r="C2" s="38"/>
      <c r="D2" s="38"/>
      <c r="E2" s="38"/>
      <c r="F2" s="38"/>
    </row>
    <row r="3" spans="1:6" ht="35.25" customHeight="1" thickTop="1" thickBot="1">
      <c r="A3" s="25" t="s">
        <v>1</v>
      </c>
      <c r="B3" s="26" t="s">
        <v>2</v>
      </c>
      <c r="C3" s="27" t="s">
        <v>3</v>
      </c>
      <c r="D3" s="27" t="s">
        <v>4</v>
      </c>
      <c r="E3" s="27" t="s">
        <v>10</v>
      </c>
      <c r="F3" s="27" t="s">
        <v>9</v>
      </c>
    </row>
    <row r="4" spans="1:6" ht="18.95" customHeight="1" thickTop="1">
      <c r="A4" s="18"/>
      <c r="B4" s="2"/>
      <c r="C4" s="7"/>
      <c r="D4" s="3"/>
      <c r="E4" s="4"/>
      <c r="F4" s="4"/>
    </row>
    <row r="5" spans="1:6" ht="18.95" customHeight="1">
      <c r="A5" s="19"/>
      <c r="B5" s="10" t="s">
        <v>12</v>
      </c>
      <c r="C5" s="7"/>
      <c r="D5" s="5"/>
      <c r="E5" s="6"/>
      <c r="F5" s="6"/>
    </row>
    <row r="6" spans="1:6" ht="18.95" customHeight="1">
      <c r="A6" s="19"/>
      <c r="B6" s="29" t="s">
        <v>19</v>
      </c>
      <c r="C6" s="7"/>
      <c r="D6" s="28"/>
      <c r="E6" s="6"/>
      <c r="F6" s="6"/>
    </row>
    <row r="7" spans="1:6" ht="18.95" customHeight="1">
      <c r="A7" s="19">
        <v>1</v>
      </c>
      <c r="B7" s="8" t="s">
        <v>13</v>
      </c>
      <c r="C7" s="7" t="s">
        <v>14</v>
      </c>
      <c r="D7" s="9">
        <v>1</v>
      </c>
      <c r="E7" s="30"/>
      <c r="F7" s="30">
        <f>D7*E7</f>
        <v>0</v>
      </c>
    </row>
    <row r="8" spans="1:6" ht="18.95" customHeight="1">
      <c r="A8" s="19">
        <f>A7+1</f>
        <v>2</v>
      </c>
      <c r="B8" s="8" t="s">
        <v>15</v>
      </c>
      <c r="C8" s="21" t="s">
        <v>3</v>
      </c>
      <c r="D8" s="22">
        <v>2</v>
      </c>
      <c r="E8" s="31"/>
      <c r="F8" s="30">
        <f t="shared" ref="F8:F42" si="0">D8*E8</f>
        <v>0</v>
      </c>
    </row>
    <row r="9" spans="1:6" ht="18.95" customHeight="1">
      <c r="A9" s="19">
        <f t="shared" ref="A9:A24" si="1">A8+1</f>
        <v>3</v>
      </c>
      <c r="B9" s="8" t="s">
        <v>16</v>
      </c>
      <c r="C9" s="7" t="s">
        <v>3</v>
      </c>
      <c r="D9" s="9">
        <v>2</v>
      </c>
      <c r="E9" s="32"/>
      <c r="F9" s="30">
        <f t="shared" si="0"/>
        <v>0</v>
      </c>
    </row>
    <row r="10" spans="1:6" ht="18.95" customHeight="1">
      <c r="A10" s="19">
        <f t="shared" si="1"/>
        <v>4</v>
      </c>
      <c r="B10" s="8" t="s">
        <v>17</v>
      </c>
      <c r="C10" s="7" t="s">
        <v>3</v>
      </c>
      <c r="D10" s="9">
        <v>3</v>
      </c>
      <c r="E10" s="32"/>
      <c r="F10" s="30">
        <f t="shared" si="0"/>
        <v>0</v>
      </c>
    </row>
    <row r="11" spans="1:6" ht="18.95" customHeight="1">
      <c r="A11" s="19">
        <f t="shared" si="1"/>
        <v>5</v>
      </c>
      <c r="B11" s="8" t="s">
        <v>44</v>
      </c>
      <c r="C11" s="7" t="s">
        <v>3</v>
      </c>
      <c r="D11" s="9">
        <v>3</v>
      </c>
      <c r="E11" s="32"/>
      <c r="F11" s="30">
        <f t="shared" si="0"/>
        <v>0</v>
      </c>
    </row>
    <row r="12" spans="1:6" ht="18.95" customHeight="1">
      <c r="A12" s="19">
        <f t="shared" si="1"/>
        <v>6</v>
      </c>
      <c r="B12" s="36" t="s">
        <v>45</v>
      </c>
      <c r="C12" s="7" t="s">
        <v>3</v>
      </c>
      <c r="D12" s="9">
        <v>1</v>
      </c>
      <c r="E12" s="32"/>
      <c r="F12" s="30">
        <f t="shared" si="0"/>
        <v>0</v>
      </c>
    </row>
    <row r="13" spans="1:6" ht="18.95" customHeight="1">
      <c r="A13" s="19"/>
      <c r="B13" s="29" t="s">
        <v>20</v>
      </c>
      <c r="C13" s="7"/>
      <c r="D13" s="9"/>
      <c r="E13" s="32"/>
      <c r="F13" s="30">
        <f t="shared" si="0"/>
        <v>0</v>
      </c>
    </row>
    <row r="14" spans="1:6" ht="18.95" customHeight="1">
      <c r="A14" s="19">
        <f>A12+1</f>
        <v>7</v>
      </c>
      <c r="B14" s="8" t="s">
        <v>18</v>
      </c>
      <c r="C14" s="7" t="s">
        <v>23</v>
      </c>
      <c r="D14" s="9">
        <v>500</v>
      </c>
      <c r="E14" s="32"/>
      <c r="F14" s="30">
        <f t="shared" si="0"/>
        <v>0</v>
      </c>
    </row>
    <row r="15" spans="1:6" ht="18.95" customHeight="1">
      <c r="A15" s="19">
        <f t="shared" si="1"/>
        <v>8</v>
      </c>
      <c r="B15" s="8" t="s">
        <v>21</v>
      </c>
      <c r="C15" s="7" t="s">
        <v>23</v>
      </c>
      <c r="D15" s="9">
        <v>200</v>
      </c>
      <c r="E15" s="32"/>
      <c r="F15" s="30">
        <f t="shared" si="0"/>
        <v>0</v>
      </c>
    </row>
    <row r="16" spans="1:6" ht="18.95" customHeight="1">
      <c r="A16" s="19">
        <f t="shared" si="1"/>
        <v>9</v>
      </c>
      <c r="B16" s="8" t="s">
        <v>22</v>
      </c>
      <c r="C16" s="7" t="s">
        <v>23</v>
      </c>
      <c r="D16" s="9">
        <v>60</v>
      </c>
      <c r="E16" s="32"/>
      <c r="F16" s="30">
        <f t="shared" si="0"/>
        <v>0</v>
      </c>
    </row>
    <row r="17" spans="1:6" ht="18.95" customHeight="1">
      <c r="A17" s="19">
        <f t="shared" si="1"/>
        <v>10</v>
      </c>
      <c r="B17" s="8" t="s">
        <v>24</v>
      </c>
      <c r="C17" s="7" t="s">
        <v>23</v>
      </c>
      <c r="D17" s="9">
        <v>50</v>
      </c>
      <c r="E17" s="32"/>
      <c r="F17" s="30">
        <f t="shared" si="0"/>
        <v>0</v>
      </c>
    </row>
    <row r="18" spans="1:6" ht="18.95" customHeight="1">
      <c r="A18" s="19"/>
      <c r="B18" s="29" t="s">
        <v>29</v>
      </c>
      <c r="C18" s="7"/>
      <c r="D18" s="9"/>
      <c r="E18" s="32"/>
      <c r="F18" s="30">
        <f t="shared" si="0"/>
        <v>0</v>
      </c>
    </row>
    <row r="19" spans="1:6" ht="18.95" customHeight="1">
      <c r="A19" s="19">
        <f>A17+1</f>
        <v>11</v>
      </c>
      <c r="B19" s="8" t="s">
        <v>25</v>
      </c>
      <c r="C19" s="7" t="s">
        <v>8</v>
      </c>
      <c r="D19" s="9">
        <v>1</v>
      </c>
      <c r="E19" s="32"/>
      <c r="F19" s="30">
        <f t="shared" si="0"/>
        <v>0</v>
      </c>
    </row>
    <row r="20" spans="1:6" ht="18.95" customHeight="1">
      <c r="A20" s="19">
        <f t="shared" si="1"/>
        <v>12</v>
      </c>
      <c r="B20" s="8" t="s">
        <v>26</v>
      </c>
      <c r="C20" s="7" t="s">
        <v>3</v>
      </c>
      <c r="D20" s="22">
        <v>2</v>
      </c>
      <c r="E20" s="33"/>
      <c r="F20" s="30">
        <f t="shared" si="0"/>
        <v>0</v>
      </c>
    </row>
    <row r="21" spans="1:6" ht="18.95" customHeight="1">
      <c r="A21" s="19">
        <f t="shared" si="1"/>
        <v>13</v>
      </c>
      <c r="B21" s="8" t="s">
        <v>27</v>
      </c>
      <c r="C21" s="7" t="s">
        <v>3</v>
      </c>
      <c r="D21" s="22">
        <v>2</v>
      </c>
      <c r="E21" s="32"/>
      <c r="F21" s="30">
        <f t="shared" si="0"/>
        <v>0</v>
      </c>
    </row>
    <row r="22" spans="1:6" ht="18.95" customHeight="1">
      <c r="A22" s="19">
        <f t="shared" si="1"/>
        <v>14</v>
      </c>
      <c r="B22" s="8" t="s">
        <v>28</v>
      </c>
      <c r="C22" s="7" t="s">
        <v>3</v>
      </c>
      <c r="D22" s="22">
        <v>5</v>
      </c>
      <c r="E22" s="32"/>
      <c r="F22" s="30">
        <f t="shared" si="0"/>
        <v>0</v>
      </c>
    </row>
    <row r="23" spans="1:6" ht="18.95" customHeight="1">
      <c r="A23" s="19">
        <f t="shared" si="1"/>
        <v>15</v>
      </c>
      <c r="B23" s="8" t="s">
        <v>30</v>
      </c>
      <c r="C23" s="7" t="s">
        <v>3</v>
      </c>
      <c r="D23" s="22">
        <v>4</v>
      </c>
      <c r="E23" s="32"/>
      <c r="F23" s="30">
        <f t="shared" si="0"/>
        <v>0</v>
      </c>
    </row>
    <row r="24" spans="1:6" ht="18.95" customHeight="1">
      <c r="A24" s="19">
        <f t="shared" si="1"/>
        <v>16</v>
      </c>
      <c r="B24" s="8" t="s">
        <v>31</v>
      </c>
      <c r="C24" s="7" t="s">
        <v>3</v>
      </c>
      <c r="D24" s="22">
        <v>2</v>
      </c>
      <c r="E24" s="32"/>
      <c r="F24" s="30">
        <f t="shared" si="0"/>
        <v>0</v>
      </c>
    </row>
    <row r="25" spans="1:6" ht="18.95" customHeight="1">
      <c r="A25" s="19"/>
      <c r="B25" s="29" t="s">
        <v>32</v>
      </c>
      <c r="C25" s="7"/>
      <c r="D25" s="22"/>
      <c r="E25" s="32"/>
      <c r="F25" s="30">
        <f t="shared" si="0"/>
        <v>0</v>
      </c>
    </row>
    <row r="26" spans="1:6" ht="18.95" customHeight="1">
      <c r="A26" s="19">
        <f>A24+1</f>
        <v>17</v>
      </c>
      <c r="B26" s="8" t="s">
        <v>33</v>
      </c>
      <c r="C26" s="7" t="s">
        <v>8</v>
      </c>
      <c r="D26" s="9">
        <v>1</v>
      </c>
      <c r="E26" s="32"/>
      <c r="F26" s="30">
        <f t="shared" si="0"/>
        <v>0</v>
      </c>
    </row>
    <row r="27" spans="1:6" ht="18.95" customHeight="1">
      <c r="A27" s="19"/>
      <c r="B27" s="8"/>
      <c r="C27" s="7"/>
      <c r="D27" s="9"/>
      <c r="E27" s="32"/>
      <c r="F27" s="30">
        <f t="shared" si="0"/>
        <v>0</v>
      </c>
    </row>
    <row r="28" spans="1:6" ht="18.95" customHeight="1">
      <c r="A28" s="19"/>
      <c r="B28" s="10" t="s">
        <v>34</v>
      </c>
      <c r="C28" s="7"/>
      <c r="D28" s="9"/>
      <c r="E28" s="32"/>
      <c r="F28" s="30">
        <f t="shared" si="0"/>
        <v>0</v>
      </c>
    </row>
    <row r="29" spans="1:6" ht="18.95" customHeight="1">
      <c r="A29" s="19">
        <v>16</v>
      </c>
      <c r="B29" s="36" t="s">
        <v>35</v>
      </c>
      <c r="C29" s="7" t="s">
        <v>36</v>
      </c>
      <c r="D29" s="9">
        <v>1</v>
      </c>
      <c r="E29" s="32"/>
      <c r="F29" s="30">
        <f t="shared" si="0"/>
        <v>0</v>
      </c>
    </row>
    <row r="30" spans="1:6" ht="18.95" customHeight="1">
      <c r="A30" s="19">
        <v>17</v>
      </c>
      <c r="B30" s="8" t="s">
        <v>5</v>
      </c>
      <c r="C30" s="7" t="s">
        <v>6</v>
      </c>
      <c r="D30" s="9">
        <v>120</v>
      </c>
      <c r="E30" s="32"/>
      <c r="F30" s="30">
        <f>D30*E30</f>
        <v>0</v>
      </c>
    </row>
    <row r="31" spans="1:6" ht="18.95" customHeight="1">
      <c r="A31" s="19">
        <v>18</v>
      </c>
      <c r="B31" s="8" t="s">
        <v>49</v>
      </c>
      <c r="C31" s="7" t="s">
        <v>6</v>
      </c>
      <c r="D31" s="9">
        <v>250</v>
      </c>
      <c r="E31" s="32"/>
      <c r="F31" s="30">
        <f t="shared" si="0"/>
        <v>0</v>
      </c>
    </row>
    <row r="32" spans="1:6" ht="18.95" customHeight="1">
      <c r="A32" s="19">
        <v>19</v>
      </c>
      <c r="B32" s="8" t="s">
        <v>37</v>
      </c>
      <c r="C32" s="7" t="s">
        <v>3</v>
      </c>
      <c r="D32" s="9">
        <v>5</v>
      </c>
      <c r="E32" s="32"/>
      <c r="F32" s="30">
        <f t="shared" si="0"/>
        <v>0</v>
      </c>
    </row>
    <row r="33" spans="1:6" ht="18.95" customHeight="1">
      <c r="A33" s="20">
        <v>20</v>
      </c>
      <c r="B33" s="8" t="s">
        <v>50</v>
      </c>
      <c r="C33" s="7" t="s">
        <v>3</v>
      </c>
      <c r="D33" s="9">
        <v>20</v>
      </c>
      <c r="E33" s="32"/>
      <c r="F33" s="30">
        <f t="shared" si="0"/>
        <v>0</v>
      </c>
    </row>
    <row r="34" spans="1:6" ht="18.95" customHeight="1">
      <c r="A34" s="20">
        <v>21</v>
      </c>
      <c r="B34" s="8" t="s">
        <v>38</v>
      </c>
      <c r="C34" s="7" t="s">
        <v>6</v>
      </c>
      <c r="D34" s="9">
        <v>120</v>
      </c>
      <c r="E34" s="32"/>
      <c r="F34" s="30">
        <f t="shared" si="0"/>
        <v>0</v>
      </c>
    </row>
    <row r="35" spans="1:6" ht="18.95" customHeight="1">
      <c r="A35" s="19"/>
      <c r="B35" s="35" t="s">
        <v>47</v>
      </c>
      <c r="C35" s="7"/>
      <c r="D35" s="24"/>
      <c r="E35" s="34"/>
      <c r="F35" s="30">
        <f t="shared" si="0"/>
        <v>0</v>
      </c>
    </row>
    <row r="36" spans="1:6" ht="18.95" customHeight="1">
      <c r="A36" s="19">
        <f>+A34+1</f>
        <v>22</v>
      </c>
      <c r="B36" s="8" t="s">
        <v>39</v>
      </c>
      <c r="C36" s="7" t="s">
        <v>36</v>
      </c>
      <c r="D36" s="24">
        <v>1</v>
      </c>
      <c r="E36" s="34"/>
      <c r="F36" s="30">
        <f>D36*E36</f>
        <v>0</v>
      </c>
    </row>
    <row r="37" spans="1:6" ht="18.95" customHeight="1">
      <c r="A37" s="19">
        <f t="shared" ref="A37:A42" si="2">A36+1</f>
        <v>23</v>
      </c>
      <c r="B37" s="8" t="s">
        <v>40</v>
      </c>
      <c r="C37" s="7" t="s">
        <v>6</v>
      </c>
      <c r="D37" s="24">
        <v>80</v>
      </c>
      <c r="E37" s="34"/>
      <c r="F37" s="30">
        <f t="shared" si="0"/>
        <v>0</v>
      </c>
    </row>
    <row r="38" spans="1:6" ht="18.95" customHeight="1">
      <c r="A38" s="19">
        <f t="shared" si="2"/>
        <v>24</v>
      </c>
      <c r="B38" s="8" t="s">
        <v>41</v>
      </c>
      <c r="C38" s="7" t="s">
        <v>6</v>
      </c>
      <c r="D38" s="24">
        <v>150</v>
      </c>
      <c r="E38" s="34"/>
      <c r="F38" s="30">
        <f t="shared" si="0"/>
        <v>0</v>
      </c>
    </row>
    <row r="39" spans="1:6" ht="18.95" customHeight="1">
      <c r="A39" s="19">
        <f t="shared" si="2"/>
        <v>25</v>
      </c>
      <c r="B39" s="8" t="s">
        <v>46</v>
      </c>
      <c r="C39" s="7" t="s">
        <v>23</v>
      </c>
      <c r="D39" s="24">
        <v>160</v>
      </c>
      <c r="E39" s="34"/>
      <c r="F39" s="30">
        <f t="shared" si="0"/>
        <v>0</v>
      </c>
    </row>
    <row r="40" spans="1:6" ht="33" customHeight="1">
      <c r="A40" s="19">
        <f t="shared" si="2"/>
        <v>26</v>
      </c>
      <c r="B40" s="8" t="s">
        <v>42</v>
      </c>
      <c r="C40" s="7" t="s">
        <v>3</v>
      </c>
      <c r="D40" s="24">
        <v>4</v>
      </c>
      <c r="E40" s="34"/>
      <c r="F40" s="30">
        <f t="shared" si="0"/>
        <v>0</v>
      </c>
    </row>
    <row r="41" spans="1:6" ht="33.75" customHeight="1">
      <c r="A41" s="19">
        <f t="shared" si="2"/>
        <v>27</v>
      </c>
      <c r="B41" s="8" t="s">
        <v>48</v>
      </c>
      <c r="C41" s="7" t="s">
        <v>3</v>
      </c>
      <c r="D41" s="24">
        <v>1</v>
      </c>
      <c r="E41" s="34"/>
      <c r="F41" s="30">
        <f t="shared" si="0"/>
        <v>0</v>
      </c>
    </row>
    <row r="42" spans="1:6" ht="35.25" customHeight="1">
      <c r="A42" s="19">
        <f t="shared" si="2"/>
        <v>28</v>
      </c>
      <c r="B42" s="8" t="s">
        <v>43</v>
      </c>
      <c r="C42" s="7" t="s">
        <v>36</v>
      </c>
      <c r="D42" s="24">
        <v>1</v>
      </c>
      <c r="E42" s="34"/>
      <c r="F42" s="30">
        <f t="shared" si="0"/>
        <v>0</v>
      </c>
    </row>
    <row r="43" spans="1:6" ht="18.95" customHeight="1" thickBot="1"/>
    <row r="44" spans="1:6" ht="18.95" customHeight="1">
      <c r="A44" s="11"/>
      <c r="B44" s="12"/>
      <c r="C44" s="11"/>
      <c r="D44" s="1"/>
      <c r="E44" s="13" t="s">
        <v>7</v>
      </c>
      <c r="F44" s="14">
        <f>SUM(F6:F42)</f>
        <v>0</v>
      </c>
    </row>
    <row r="45" spans="1:6" ht="18.95" customHeight="1">
      <c r="A45" s="11"/>
      <c r="B45" s="12"/>
      <c r="C45" s="11"/>
      <c r="D45" s="1"/>
      <c r="E45" s="13" t="s">
        <v>7</v>
      </c>
      <c r="F45" s="23">
        <f>F44*0.2</f>
        <v>0</v>
      </c>
    </row>
    <row r="46" spans="1:6" ht="18.95" customHeight="1" thickBot="1">
      <c r="A46" s="11"/>
      <c r="B46" s="12"/>
      <c r="C46" s="11"/>
      <c r="D46" s="15"/>
      <c r="E46" s="16"/>
      <c r="F46" s="17">
        <f>F44+F45</f>
        <v>0</v>
      </c>
    </row>
  </sheetData>
  <mergeCells count="2">
    <mergeCell ref="A1:F1"/>
    <mergeCell ref="A2:F2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 mariani</cp:lastModifiedBy>
  <cp:lastPrinted>2017-06-22T10:41:04Z</cp:lastPrinted>
  <dcterms:created xsi:type="dcterms:W3CDTF">2017-05-09T15:31:13Z</dcterms:created>
  <dcterms:modified xsi:type="dcterms:W3CDTF">2020-11-11T16:38:09Z</dcterms:modified>
</cp:coreProperties>
</file>