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menagement CFU Martil\DCE AO 20 2019 Amngt CFU site\DCE AO 20 2019 Amngt CFU\"/>
    </mc:Choice>
  </mc:AlternateContent>
  <bookViews>
    <workbookView xWindow="0" yWindow="0" windowWidth="20490" windowHeight="7650" tabRatio="835"/>
  </bookViews>
  <sheets>
    <sheet name="CENTRE DE FORMATION DE MARTIL" sheetId="12" r:id="rId1"/>
    <sheet name="Feuil3" sheetId="3" r:id="rId2"/>
  </sheets>
  <definedNames>
    <definedName name="_xlnm.Print_Titles" localSheetId="0">'CENTRE DE FORMATION DE MARTIL'!$1:$2</definedName>
    <definedName name="_xlnm.Print_Area" localSheetId="0">'CENTRE DE FORMATION DE MARTIL'!$A$1:$F$147</definedName>
  </definedNames>
  <calcPr calcId="162913"/>
</workbook>
</file>

<file path=xl/calcChain.xml><?xml version="1.0" encoding="utf-8"?>
<calcChain xmlns="http://schemas.openxmlformats.org/spreadsheetml/2006/main">
  <c r="F8" i="12" l="1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7" i="12"/>
  <c r="F6" i="12" l="1"/>
  <c r="F144" i="12" l="1"/>
  <c r="F145" i="12" s="1"/>
  <c r="F146" i="12" s="1"/>
</calcChain>
</file>

<file path=xl/sharedStrings.xml><?xml version="1.0" encoding="utf-8"?>
<sst xmlns="http://schemas.openxmlformats.org/spreadsheetml/2006/main" count="300" uniqueCount="206">
  <si>
    <t>U</t>
  </si>
  <si>
    <t>Ens</t>
  </si>
  <si>
    <t>LUSTRERIE</t>
  </si>
  <si>
    <t>QUANTITE</t>
  </si>
  <si>
    <t xml:space="preserve">         PRIX UNITAIRE EN DH ( H TVA )</t>
  </si>
  <si>
    <t>DÉSIGNATION DES OUVRAGES</t>
  </si>
  <si>
    <t>m²</t>
  </si>
  <si>
    <t>ml</t>
  </si>
  <si>
    <t xml:space="preserve">BORDEREAU DES PRIX - DETAIL ESTIMATIF </t>
  </si>
  <si>
    <t>Peinture vinylique sur murs et plafonds</t>
  </si>
  <si>
    <t>TRAVAUX  D'EXTENSION ET DE REHABILITATION</t>
  </si>
  <si>
    <t>DE L'ECOLE NORMALE SUPERIEURE DE MARTIL</t>
  </si>
  <si>
    <t>CONSTRUCTION DU BLOC LABORATOIRES</t>
  </si>
  <si>
    <t>– LOT UNIQUE -</t>
  </si>
  <si>
    <t xml:space="preserve">                      TOTAL H TVA</t>
  </si>
  <si>
    <t xml:space="preserve">                                       TAUX DE LA TVA (20%)</t>
  </si>
  <si>
    <t xml:space="preserve">                                     TOTAL GENERAL TTC</t>
  </si>
  <si>
    <t>u</t>
  </si>
  <si>
    <t>N°</t>
  </si>
  <si>
    <t>A1</t>
  </si>
  <si>
    <t>A2</t>
  </si>
  <si>
    <t>DEMOLITION</t>
  </si>
  <si>
    <t>c-démolition simple cloison</t>
  </si>
  <si>
    <t>d-démolition double cloisons</t>
  </si>
  <si>
    <t>f-démolition paillasses</t>
  </si>
  <si>
    <t xml:space="preserve">g-dépose portes et fenetres  </t>
  </si>
  <si>
    <t>h-dépose sanitaire</t>
  </si>
  <si>
    <t>A3</t>
  </si>
  <si>
    <t>A4</t>
  </si>
  <si>
    <t>A5</t>
  </si>
  <si>
    <t>A6</t>
  </si>
  <si>
    <t>A7</t>
  </si>
  <si>
    <t>A8</t>
  </si>
  <si>
    <t>A9</t>
  </si>
  <si>
    <t>Double cloisons en briques creuses 2 x 6 trous</t>
  </si>
  <si>
    <t>Cloisons en briques creuses 6 trous</t>
  </si>
  <si>
    <t>Enduits intérieurs au mortier de ciment sur murs et plafonds</t>
  </si>
  <si>
    <t>Paillasses en béton armé</t>
  </si>
  <si>
    <t>Baguettes d'angles métalliques</t>
  </si>
  <si>
    <t xml:space="preserve"> B - REVETEMENTS DES SOLS ET MURS</t>
  </si>
  <si>
    <t>B1</t>
  </si>
  <si>
    <t xml:space="preserve"> - Revêtement sol en carreaux grès cérame 30x30 intérieur</t>
  </si>
  <si>
    <t>B2</t>
  </si>
  <si>
    <t xml:space="preserve"> - Plinthe en grès cerame 10x30 intérieur</t>
  </si>
  <si>
    <t>B3</t>
  </si>
  <si>
    <t>B4</t>
  </si>
  <si>
    <t>B5</t>
  </si>
  <si>
    <t xml:space="preserve"> - Marbre grès de Tiflet</t>
  </si>
  <si>
    <t xml:space="preserve"> C - ETANCHEITE</t>
  </si>
  <si>
    <t>C1</t>
  </si>
  <si>
    <t xml:space="preserve"> - Forme de pente et chape de lissage</t>
  </si>
  <si>
    <t>C2</t>
  </si>
  <si>
    <t xml:space="preserve"> - Etanchéité monocouche auto protégée</t>
  </si>
  <si>
    <t>C3</t>
  </si>
  <si>
    <t xml:space="preserve"> - Fourniture et pose de gargouilles</t>
  </si>
  <si>
    <t>C4</t>
  </si>
  <si>
    <t xml:space="preserve"> - Etanchéité monocouche sur relevé</t>
  </si>
  <si>
    <t xml:space="preserve"> D - MENUISERIE BOIS - ALUMINIUM - METALLIQUE</t>
  </si>
  <si>
    <t>D1</t>
  </si>
  <si>
    <t>a- Portes type PB1 de 1,04x2,20</t>
  </si>
  <si>
    <t>b- Portes type PB2 de 0,94x2,20</t>
  </si>
  <si>
    <t>c- Portes type PB3 de 0,84x2,20</t>
  </si>
  <si>
    <t xml:space="preserve"> E - ELECTRICITE - LUSTRERIE</t>
  </si>
  <si>
    <t>Câbles U 1000 RO 2V</t>
  </si>
  <si>
    <t>E3</t>
  </si>
  <si>
    <t>a/ - Câble de 4*70 mm²+T</t>
  </si>
  <si>
    <t>b/ - Câble de 4*50 mm²+T</t>
  </si>
  <si>
    <t>c/ - Câble de 4*35 mm²+T</t>
  </si>
  <si>
    <t>d/ - Câble de 4*25 mm²+T</t>
  </si>
  <si>
    <t>e/ - Câble de 4*16 mm²+T</t>
  </si>
  <si>
    <t>f/  - Câble de 4*10 mm²+T</t>
  </si>
  <si>
    <t>E4</t>
  </si>
  <si>
    <t>Tableaux électriques</t>
  </si>
  <si>
    <t xml:space="preserve">a/ - TGE  </t>
  </si>
  <si>
    <t>E5</t>
  </si>
  <si>
    <t xml:space="preserve">Foyers lumineux </t>
  </si>
  <si>
    <t>a/ - Points lumineux</t>
  </si>
  <si>
    <t xml:space="preserve">b/ - Simple allumage </t>
  </si>
  <si>
    <t>c/ - Simple va et vient</t>
  </si>
  <si>
    <t>d/ - Double allumage</t>
  </si>
  <si>
    <t>e/ - Double va et vient</t>
  </si>
  <si>
    <t>f/ - Bouton poussoir lumineux</t>
  </si>
  <si>
    <t>g/ - Détecteur de mouvement</t>
  </si>
  <si>
    <t>E6</t>
  </si>
  <si>
    <t>Prises de courant et alimentation</t>
  </si>
  <si>
    <t>a/ - Prise de courant 2x16A+T</t>
  </si>
  <si>
    <t>E8</t>
  </si>
  <si>
    <t xml:space="preserve">Prises informatique et téléphonique RJ45 </t>
  </si>
  <si>
    <t xml:space="preserve">a/ - Luminaire encastrable de 4x18 watts </t>
  </si>
  <si>
    <t>b/ - Luminaire encastrable de 2x26 watts</t>
  </si>
  <si>
    <t>Eclairage sécurité</t>
  </si>
  <si>
    <t xml:space="preserve">  - Bloc d'ambiance de sécurité 70 LM/ 1H </t>
  </si>
  <si>
    <t>DETECTION INCENDIE</t>
  </si>
  <si>
    <t>a/ - Tableau de détection alarme 8 zones</t>
  </si>
  <si>
    <t>b/ - Détecteur optique de fumé</t>
  </si>
  <si>
    <t>c/ - Déclencheur manuel</t>
  </si>
  <si>
    <t>d/ - Diffuseur sonore</t>
  </si>
  <si>
    <t>F- CLIMATISATION - VENTILATION - PLOMBERIE &amp; PCI</t>
  </si>
  <si>
    <t>F1</t>
  </si>
  <si>
    <t>SPLIT SYSTEME MURAL</t>
  </si>
  <si>
    <t>a - Pt:2.5 KW</t>
  </si>
  <si>
    <t>b - Pt:3.5 kW</t>
  </si>
  <si>
    <t xml:space="preserve">c - Pt:5.0 kW   </t>
  </si>
  <si>
    <t xml:space="preserve">d - Pt:7.1 kW     </t>
  </si>
  <si>
    <t>F2</t>
  </si>
  <si>
    <t>F3</t>
  </si>
  <si>
    <t>TUBES EN CUIVRE ISOLES</t>
  </si>
  <si>
    <t xml:space="preserve">a- Ø 1/4" </t>
  </si>
  <si>
    <t>b- Ø 3/8"</t>
  </si>
  <si>
    <t>c- Ø 1/2"</t>
  </si>
  <si>
    <t xml:space="preserve">d- Ø 5/8" </t>
  </si>
  <si>
    <t>e- Ø 3/4"</t>
  </si>
  <si>
    <t>F4</t>
  </si>
  <si>
    <t xml:space="preserve">EVACUATION DES CONDENSATS EN TUBE PVC Ø 32 </t>
  </si>
  <si>
    <t>F9</t>
  </si>
  <si>
    <t>DISTRIBUTION D'EAU FROIDE EN TUBE PPR PN 20</t>
  </si>
  <si>
    <t>a- Ø 25</t>
  </si>
  <si>
    <t>b- Ø 32</t>
  </si>
  <si>
    <t>F10</t>
  </si>
  <si>
    <t>ROBINET D'ISOLEMENT PPR</t>
  </si>
  <si>
    <t>F11</t>
  </si>
  <si>
    <t xml:space="preserve">CHUTES ET COLLECTEURS EN PVC  </t>
  </si>
  <si>
    <t>a- Ø 40</t>
  </si>
  <si>
    <t>b- Ø 50</t>
  </si>
  <si>
    <t>F12</t>
  </si>
  <si>
    <t>SIPHON DE SOL EN LAITON</t>
  </si>
  <si>
    <t>APPAREILS ET ACCESSOIRES SANITAIRES</t>
  </si>
  <si>
    <t xml:space="preserve">CHAUFFE EAU ELECTRIQUE </t>
  </si>
  <si>
    <t>POSTE ROBINET INCENDIE ARME RIA Ø 25</t>
  </si>
  <si>
    <t>EXTINCTEURS PORTATIFS</t>
  </si>
  <si>
    <t>a- Extincteur à poudre polyvalente 6 kg</t>
  </si>
  <si>
    <t>b- Extincteur à C02 6 kg</t>
  </si>
  <si>
    <t xml:space="preserve"> G - PEINTURE - PLATRERIE</t>
  </si>
  <si>
    <t>G2</t>
  </si>
  <si>
    <t>G3</t>
  </si>
  <si>
    <t>Peinture sur menuiserie bois</t>
  </si>
  <si>
    <t>Faux plafond en staff lisse avec joint creux</t>
  </si>
  <si>
    <t>m2</t>
  </si>
  <si>
    <t>ML</t>
  </si>
  <si>
    <t>E</t>
  </si>
  <si>
    <t>EN chiffres</t>
  </si>
  <si>
    <t xml:space="preserve">a-démolition revetement mur </t>
  </si>
  <si>
    <t xml:space="preserve">e-démolition revetement de sol 1200 </t>
  </si>
  <si>
    <t>b-dépose placards</t>
  </si>
  <si>
    <t>démolition de l'étanchéité existante</t>
  </si>
  <si>
    <t xml:space="preserve"> - Revêtements mur en grès cerame bloc sanitaire</t>
  </si>
  <si>
    <t xml:space="preserve"> - Revêtements sol en grès cerame bloc sanitaire</t>
  </si>
  <si>
    <t>instalation unité photovolaique</t>
  </si>
  <si>
    <t>panneaux solaires avec support</t>
  </si>
  <si>
    <t>e</t>
  </si>
  <si>
    <t>a- Chauffe eau électrique vertical 100 litres</t>
  </si>
  <si>
    <t>D2</t>
  </si>
  <si>
    <t>a- fentres et portes</t>
  </si>
  <si>
    <t>a-portes métalliques</t>
  </si>
  <si>
    <t>b - grilles métalliques</t>
  </si>
  <si>
    <t>b/ - TS</t>
  </si>
  <si>
    <t>A10</t>
  </si>
  <si>
    <t>panneaux métaliques d'affichage</t>
  </si>
  <si>
    <t xml:space="preserve"> - revetement en béton à l'helècoptère</t>
  </si>
  <si>
    <t>B6</t>
  </si>
  <si>
    <t>b- réparation des portes- fenetres</t>
  </si>
  <si>
    <t xml:space="preserve"> H - AMENAGEMENT EXTERIEUR</t>
  </si>
  <si>
    <t xml:space="preserve">reparation porte d"entrée </t>
  </si>
  <si>
    <t>H1</t>
  </si>
  <si>
    <t>H2</t>
  </si>
  <si>
    <t>éclairage exterieur</t>
  </si>
  <si>
    <t>H3</t>
  </si>
  <si>
    <t>fourniture et pose de 1500 m² de gazon</t>
  </si>
  <si>
    <t>H4</t>
  </si>
  <si>
    <t>fourniture et pose d'arbustes h=3 m</t>
  </si>
  <si>
    <t>E1</t>
  </si>
  <si>
    <t>E2</t>
  </si>
  <si>
    <t>E7</t>
  </si>
  <si>
    <t>F5</t>
  </si>
  <si>
    <t>F6</t>
  </si>
  <si>
    <t>F7</t>
  </si>
  <si>
    <t>F8</t>
  </si>
  <si>
    <t>G1</t>
  </si>
  <si>
    <t xml:space="preserve"> marbre pour  paillasse</t>
  </si>
  <si>
    <t>b/ - Prise de courant étanche 2x16A+T</t>
  </si>
  <si>
    <t>c/- Spot 50W</t>
  </si>
  <si>
    <t>c- Ø 110</t>
  </si>
  <si>
    <t>d- Ø 125</t>
  </si>
  <si>
    <t>b- Lavabo à Vasque</t>
  </si>
  <si>
    <t xml:space="preserve">c- Sèche mains électriques </t>
  </si>
  <si>
    <t>d- Porte serviette</t>
  </si>
  <si>
    <t>e- Porte savon</t>
  </si>
  <si>
    <t>f- Porte papier</t>
  </si>
  <si>
    <t>g- Brosse WC</t>
  </si>
  <si>
    <t>h- Distributeur de savon Liquide</t>
  </si>
  <si>
    <t xml:space="preserve">a- WC à L'Anglaise </t>
  </si>
  <si>
    <t>i- Barre d'apui doite inox 300mm Ø 30</t>
  </si>
  <si>
    <t>PRIX TOTAL                      EN DH ( H TVA )</t>
  </si>
  <si>
    <t>déshumidificateur stock et archives</t>
  </si>
  <si>
    <t>A - TERRASSEMENT - TRAVAUX PRELIMINAIRES</t>
  </si>
  <si>
    <t>MACONNERIE EN ELEVATION - ENDUITS</t>
  </si>
  <si>
    <t xml:space="preserve"> TRAVAUX DIVERS</t>
  </si>
  <si>
    <t xml:space="preserve">D1 </t>
  </si>
  <si>
    <t>Menuiserie bois</t>
  </si>
  <si>
    <t xml:space="preserve"> Menuiserie alluminium</t>
  </si>
  <si>
    <t xml:space="preserve">D3 </t>
  </si>
  <si>
    <t xml:space="preserve"> Menuiserie métallique</t>
  </si>
  <si>
    <t>CLIMATISATION</t>
  </si>
  <si>
    <t xml:space="preserve"> PLOMBERIE SANITAIRE</t>
  </si>
  <si>
    <t xml:space="preserve"> Siphon en laiton 20x20cm</t>
  </si>
  <si>
    <t xml:space="preserve"> PROTECTION CONTRE L'INCENDIE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</si>
</sst>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_-* #,##0.00\-;_-* &quot;-&quot;??_-;_-@_-"/>
  </numFmts>
  <fonts count="35" x14ac:knownFonts="1">
    <font>
      <sz val="10"/>
      <name val="Arial"/>
    </font>
    <font>
      <sz val="10"/>
      <name val="Arial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9"/>
      <name val="Times New Roman"/>
      <family val="1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0" fillId="22" borderId="0" applyNumberFormat="0" applyBorder="0" applyAlignment="0" applyProtection="0"/>
    <xf numFmtId="0" fontId="27" fillId="0" borderId="0"/>
    <xf numFmtId="0" fontId="2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</cellStyleXfs>
  <cellXfs count="97">
    <xf numFmtId="0" fontId="0" fillId="0" borderId="0" xfId="0"/>
    <xf numFmtId="43" fontId="22" fillId="0" borderId="0" xfId="31" applyFont="1" applyFill="1" applyAlignment="1">
      <alignment vertical="center"/>
    </xf>
    <xf numFmtId="0" fontId="23" fillId="0" borderId="0" xfId="0" applyFont="1"/>
    <xf numFmtId="0" fontId="23" fillId="0" borderId="0" xfId="36" applyFont="1"/>
    <xf numFmtId="0" fontId="25" fillId="0" borderId="0" xfId="0" applyFont="1"/>
    <xf numFmtId="43" fontId="30" fillId="0" borderId="10" xfId="36" applyNumberFormat="1" applyFont="1" applyFill="1" applyBorder="1" applyAlignment="1">
      <alignment horizontal="center" vertical="center"/>
    </xf>
    <xf numFmtId="0" fontId="26" fillId="0" borderId="0" xfId="0" applyFont="1"/>
    <xf numFmtId="0" fontId="28" fillId="0" borderId="0" xfId="0" applyFont="1" applyAlignment="1">
      <alignment horizontal="left"/>
    </xf>
    <xf numFmtId="164" fontId="20" fillId="0" borderId="0" xfId="31" applyNumberFormat="1" applyFont="1" applyFill="1" applyAlignment="1">
      <alignment horizontal="center"/>
    </xf>
    <xf numFmtId="43" fontId="24" fillId="0" borderId="12" xfId="31" applyFont="1" applyFill="1" applyBorder="1" applyAlignment="1">
      <alignment horizontal="center"/>
    </xf>
    <xf numFmtId="43" fontId="30" fillId="0" borderId="13" xfId="32" applyFont="1" applyFill="1" applyBorder="1" applyAlignment="1">
      <alignment horizontal="center" vertical="center"/>
    </xf>
    <xf numFmtId="0" fontId="30" fillId="0" borderId="0" xfId="36" applyFont="1" applyFill="1" applyAlignment="1">
      <alignment vertical="center"/>
    </xf>
    <xf numFmtId="43" fontId="30" fillId="0" borderId="0" xfId="36" applyNumberFormat="1" applyFont="1" applyFill="1" applyAlignment="1">
      <alignment horizontal="center" vertical="center"/>
    </xf>
    <xf numFmtId="164" fontId="31" fillId="24" borderId="16" xfId="31" applyNumberFormat="1" applyFont="1" applyFill="1" applyBorder="1" applyAlignment="1">
      <alignment horizontal="right"/>
    </xf>
    <xf numFmtId="0" fontId="30" fillId="0" borderId="10" xfId="36" applyFont="1" applyFill="1" applyBorder="1" applyAlignment="1">
      <alignment horizontal="center" vertical="center"/>
    </xf>
    <xf numFmtId="0" fontId="31" fillId="0" borderId="0" xfId="0" applyFont="1" applyFill="1"/>
    <xf numFmtId="43" fontId="30" fillId="0" borderId="10" xfId="31" applyFont="1" applyFill="1" applyBorder="1" applyAlignment="1">
      <alignment horizontal="center" vertical="center"/>
    </xf>
    <xf numFmtId="0" fontId="32" fillId="0" borderId="17" xfId="36" applyFont="1" applyFill="1" applyBorder="1" applyAlignment="1">
      <alignment horizontal="center" vertical="center"/>
    </xf>
    <xf numFmtId="0" fontId="32" fillId="0" borderId="18" xfId="36" applyFont="1" applyFill="1" applyBorder="1" applyAlignment="1">
      <alignment horizontal="center" vertical="center"/>
    </xf>
    <xf numFmtId="0" fontId="30" fillId="0" borderId="0" xfId="36" applyFont="1" applyFill="1" applyAlignment="1">
      <alignment horizontal="center" vertical="center"/>
    </xf>
    <xf numFmtId="0" fontId="31" fillId="0" borderId="0" xfId="36" applyFont="1"/>
    <xf numFmtId="0" fontId="30" fillId="0" borderId="19" xfId="36" applyFont="1" applyFill="1" applyBorder="1" applyAlignment="1">
      <alignment horizontal="center" vertical="center"/>
    </xf>
    <xf numFmtId="0" fontId="33" fillId="0" borderId="16" xfId="36" applyFont="1" applyFill="1" applyBorder="1" applyAlignment="1">
      <alignment vertical="center"/>
    </xf>
    <xf numFmtId="0" fontId="30" fillId="0" borderId="14" xfId="36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left" vertical="center"/>
    </xf>
    <xf numFmtId="0" fontId="30" fillId="0" borderId="10" xfId="36" applyFont="1" applyFill="1" applyBorder="1" applyAlignment="1">
      <alignment horizontal="left" vertical="center" indent="2"/>
    </xf>
    <xf numFmtId="0" fontId="30" fillId="0" borderId="13" xfId="36" applyFont="1" applyFill="1" applyBorder="1" applyAlignment="1">
      <alignment horizontal="center" vertical="center"/>
    </xf>
    <xf numFmtId="0" fontId="30" fillId="0" borderId="10" xfId="36" applyFont="1" applyFill="1" applyBorder="1" applyAlignment="1">
      <alignment vertical="center"/>
    </xf>
    <xf numFmtId="0" fontId="33" fillId="0" borderId="10" xfId="36" applyFont="1" applyFill="1" applyBorder="1" applyAlignment="1">
      <alignment vertical="center"/>
    </xf>
    <xf numFmtId="0" fontId="30" fillId="0" borderId="10" xfId="36" applyFont="1" applyFill="1" applyBorder="1" applyAlignment="1">
      <alignment horizontal="left" vertical="justify"/>
    </xf>
    <xf numFmtId="0" fontId="30" fillId="0" borderId="21" xfId="36" applyFont="1" applyFill="1" applyBorder="1" applyAlignment="1">
      <alignment vertical="center"/>
    </xf>
    <xf numFmtId="0" fontId="30" fillId="0" borderId="11" xfId="36" applyFont="1" applyFill="1" applyBorder="1" applyAlignment="1">
      <alignment horizontal="center" vertical="center"/>
    </xf>
    <xf numFmtId="0" fontId="30" fillId="0" borderId="22" xfId="36" applyFont="1" applyFill="1" applyBorder="1" applyAlignment="1">
      <alignment horizontal="right" vertical="center"/>
    </xf>
    <xf numFmtId="0" fontId="33" fillId="0" borderId="23" xfId="36" applyFont="1" applyFill="1" applyBorder="1" applyAlignment="1">
      <alignment vertical="center"/>
    </xf>
    <xf numFmtId="0" fontId="31" fillId="0" borderId="0" xfId="0" applyFont="1"/>
    <xf numFmtId="0" fontId="30" fillId="0" borderId="12" xfId="36" applyFont="1" applyFill="1" applyBorder="1" applyAlignment="1">
      <alignment horizontal="center" vertical="center"/>
    </xf>
    <xf numFmtId="0" fontId="30" fillId="0" borderId="18" xfId="36" applyFont="1" applyFill="1" applyBorder="1" applyAlignment="1">
      <alignment horizontal="right" vertical="center"/>
    </xf>
    <xf numFmtId="0" fontId="32" fillId="0" borderId="10" xfId="36" applyFont="1" applyFill="1" applyBorder="1" applyAlignment="1">
      <alignment horizontal="left" vertical="center"/>
    </xf>
    <xf numFmtId="0" fontId="30" fillId="0" borderId="10" xfId="36" applyFont="1" applyFill="1" applyBorder="1" applyAlignment="1">
      <alignment vertical="justify"/>
    </xf>
    <xf numFmtId="0" fontId="32" fillId="0" borderId="10" xfId="36" applyFont="1" applyFill="1" applyBorder="1" applyAlignment="1">
      <alignment vertical="center"/>
    </xf>
    <xf numFmtId="0" fontId="30" fillId="0" borderId="15" xfId="36" applyFont="1" applyFill="1" applyBorder="1" applyAlignment="1">
      <alignment horizontal="center" vertical="center"/>
    </xf>
    <xf numFmtId="0" fontId="32" fillId="0" borderId="24" xfId="36" applyFont="1" applyFill="1" applyBorder="1" applyAlignment="1">
      <alignment horizontal="center" vertical="center"/>
    </xf>
    <xf numFmtId="0" fontId="32" fillId="0" borderId="12" xfId="36" applyFont="1" applyFill="1" applyBorder="1" applyAlignment="1">
      <alignment horizontal="center" vertical="center"/>
    </xf>
    <xf numFmtId="0" fontId="30" fillId="0" borderId="16" xfId="36" applyFont="1" applyFill="1" applyBorder="1" applyAlignment="1">
      <alignment vertical="center"/>
    </xf>
    <xf numFmtId="0" fontId="30" fillId="0" borderId="23" xfId="36" applyFont="1" applyFill="1" applyBorder="1" applyAlignment="1">
      <alignment horizontal="center" vertical="center"/>
    </xf>
    <xf numFmtId="43" fontId="33" fillId="0" borderId="25" xfId="36" applyNumberFormat="1" applyFont="1" applyFill="1" applyBorder="1" applyAlignment="1">
      <alignment vertical="center"/>
    </xf>
    <xf numFmtId="43" fontId="33" fillId="0" borderId="25" xfId="36" applyNumberFormat="1" applyFont="1" applyFill="1" applyBorder="1" applyAlignment="1">
      <alignment horizontal="right" vertical="center"/>
    </xf>
    <xf numFmtId="0" fontId="23" fillId="0" borderId="0" xfId="0" applyFont="1" applyBorder="1"/>
    <xf numFmtId="0" fontId="23" fillId="0" borderId="10" xfId="0" applyFont="1" applyBorder="1"/>
    <xf numFmtId="0" fontId="31" fillId="0" borderId="27" xfId="0" applyFont="1" applyFill="1" applyBorder="1"/>
    <xf numFmtId="43" fontId="30" fillId="0" borderId="28" xfId="36" applyNumberFormat="1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43" fontId="30" fillId="0" borderId="26" xfId="36" applyNumberFormat="1" applyFont="1" applyFill="1" applyBorder="1" applyAlignment="1">
      <alignment horizontal="center" vertical="center"/>
    </xf>
    <xf numFmtId="0" fontId="30" fillId="0" borderId="10" xfId="36" applyFont="1" applyFill="1" applyBorder="1" applyAlignment="1">
      <alignment horizontal="left" vertical="center"/>
    </xf>
    <xf numFmtId="43" fontId="22" fillId="0" borderId="0" xfId="31" applyFont="1" applyFill="1" applyAlignment="1">
      <alignment horizontal="center" vertical="center"/>
    </xf>
    <xf numFmtId="164" fontId="29" fillId="0" borderId="29" xfId="31" applyNumberFormat="1" applyFont="1" applyFill="1" applyBorder="1" applyAlignment="1">
      <alignment horizontal="center"/>
    </xf>
    <xf numFmtId="43" fontId="23" fillId="0" borderId="30" xfId="0" applyNumberFormat="1" applyFont="1" applyBorder="1" applyAlignment="1">
      <alignment horizontal="center"/>
    </xf>
    <xf numFmtId="43" fontId="23" fillId="0" borderId="31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33" fillId="0" borderId="42" xfId="36" applyFont="1" applyFill="1" applyBorder="1" applyAlignment="1">
      <alignment horizontal="left" vertical="center"/>
    </xf>
    <xf numFmtId="0" fontId="22" fillId="0" borderId="0" xfId="0" applyFont="1"/>
    <xf numFmtId="0" fontId="30" fillId="0" borderId="0" xfId="0" applyFont="1" applyAlignment="1">
      <alignment horizontal="center"/>
    </xf>
    <xf numFmtId="0" fontId="30" fillId="0" borderId="0" xfId="36" applyFont="1" applyFill="1" applyBorder="1" applyAlignment="1">
      <alignment horizontal="center" vertical="center"/>
    </xf>
    <xf numFmtId="0" fontId="33" fillId="0" borderId="21" xfId="36" applyFont="1" applyFill="1" applyBorder="1" applyAlignment="1">
      <alignment vertical="center"/>
    </xf>
    <xf numFmtId="43" fontId="24" fillId="0" borderId="11" xfId="31" applyFont="1" applyFill="1" applyBorder="1" applyAlignment="1">
      <alignment horizontal="center"/>
    </xf>
    <xf numFmtId="0" fontId="30" fillId="0" borderId="44" xfId="36" applyFont="1" applyFill="1" applyBorder="1" applyAlignment="1">
      <alignment horizontal="center" vertical="center"/>
    </xf>
    <xf numFmtId="43" fontId="30" fillId="0" borderId="45" xfId="36" applyNumberFormat="1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/>
    </xf>
    <xf numFmtId="0" fontId="30" fillId="0" borderId="28" xfId="36" applyFont="1" applyFill="1" applyBorder="1" applyAlignment="1">
      <alignment horizontal="center" vertical="center"/>
    </xf>
    <xf numFmtId="43" fontId="30" fillId="0" borderId="28" xfId="31" applyFont="1" applyFill="1" applyBorder="1" applyAlignment="1">
      <alignment horizontal="center" vertical="center"/>
    </xf>
    <xf numFmtId="0" fontId="33" fillId="0" borderId="28" xfId="36" applyFont="1" applyFill="1" applyBorder="1" applyAlignment="1">
      <alignment vertical="center"/>
    </xf>
    <xf numFmtId="43" fontId="30" fillId="0" borderId="46" xfId="36" applyNumberFormat="1" applyFont="1" applyFill="1" applyBorder="1" applyAlignment="1">
      <alignment horizontal="center" vertical="center"/>
    </xf>
    <xf numFmtId="43" fontId="23" fillId="0" borderId="47" xfId="0" applyNumberFormat="1" applyFont="1" applyBorder="1" applyAlignment="1">
      <alignment horizontal="center"/>
    </xf>
    <xf numFmtId="43" fontId="30" fillId="0" borderId="10" xfId="32" applyFont="1" applyFill="1" applyBorder="1" applyAlignment="1">
      <alignment horizontal="center" vertical="center"/>
    </xf>
    <xf numFmtId="43" fontId="22" fillId="0" borderId="10" xfId="36" applyNumberFormat="1" applyFont="1" applyFill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/>
    </xf>
    <xf numFmtId="43" fontId="33" fillId="0" borderId="10" xfId="36" applyNumberFormat="1" applyFont="1" applyFill="1" applyBorder="1" applyAlignment="1">
      <alignment horizontal="center" vertical="center"/>
    </xf>
    <xf numFmtId="0" fontId="25" fillId="0" borderId="10" xfId="0" applyFont="1" applyBorder="1"/>
    <xf numFmtId="0" fontId="33" fillId="0" borderId="10" xfId="36" applyFont="1" applyFill="1" applyBorder="1" applyAlignment="1">
      <alignment horizontal="center" vertical="center"/>
    </xf>
    <xf numFmtId="2" fontId="30" fillId="0" borderId="10" xfId="0" applyNumberFormat="1" applyFont="1" applyFill="1" applyBorder="1" applyAlignment="1">
      <alignment horizontal="center"/>
    </xf>
    <xf numFmtId="2" fontId="23" fillId="0" borderId="10" xfId="0" applyNumberFormat="1" applyFont="1" applyBorder="1" applyAlignment="1">
      <alignment horizontal="center"/>
    </xf>
    <xf numFmtId="2" fontId="30" fillId="0" borderId="10" xfId="36" applyNumberFormat="1" applyFont="1" applyFill="1" applyBorder="1" applyAlignment="1">
      <alignment horizontal="center" vertical="center"/>
    </xf>
    <xf numFmtId="0" fontId="30" fillId="0" borderId="43" xfId="36" applyFont="1" applyFill="1" applyBorder="1" applyAlignment="1">
      <alignment horizontal="left" vertical="center"/>
    </xf>
    <xf numFmtId="3" fontId="32" fillId="0" borderId="32" xfId="36" applyNumberFormat="1" applyFont="1" applyFill="1" applyBorder="1" applyAlignment="1">
      <alignment horizontal="right" vertical="center"/>
    </xf>
    <xf numFmtId="3" fontId="32" fillId="0" borderId="33" xfId="36" applyNumberFormat="1" applyFont="1" applyFill="1" applyBorder="1" applyAlignment="1">
      <alignment horizontal="right" vertical="center"/>
    </xf>
    <xf numFmtId="2" fontId="34" fillId="0" borderId="0" xfId="36" applyNumberFormat="1" applyFont="1" applyBorder="1" applyAlignment="1">
      <alignment horizontal="center"/>
    </xf>
    <xf numFmtId="0" fontId="24" fillId="0" borderId="34" xfId="36" applyFont="1" applyFill="1" applyBorder="1" applyAlignment="1">
      <alignment horizontal="center" vertical="center" wrapText="1"/>
    </xf>
    <xf numFmtId="0" fontId="24" fillId="0" borderId="35" xfId="36" applyFont="1" applyFill="1" applyBorder="1" applyAlignment="1">
      <alignment horizontal="center" vertical="center" wrapText="1"/>
    </xf>
    <xf numFmtId="0" fontId="32" fillId="0" borderId="36" xfId="36" applyFont="1" applyFill="1" applyBorder="1" applyAlignment="1">
      <alignment horizontal="right" vertical="center"/>
    </xf>
    <xf numFmtId="0" fontId="32" fillId="0" borderId="37" xfId="36" applyFont="1" applyFill="1" applyBorder="1" applyAlignment="1">
      <alignment horizontal="right" vertical="center"/>
    </xf>
    <xf numFmtId="0" fontId="32" fillId="0" borderId="20" xfId="36" applyFont="1" applyFill="1" applyBorder="1" applyAlignment="1">
      <alignment horizontal="right" vertical="center"/>
    </xf>
    <xf numFmtId="3" fontId="32" fillId="0" borderId="38" xfId="36" applyNumberFormat="1" applyFont="1" applyFill="1" applyBorder="1" applyAlignment="1">
      <alignment horizontal="right" vertical="center"/>
    </xf>
    <xf numFmtId="3" fontId="32" fillId="0" borderId="39" xfId="36" applyNumberFormat="1" applyFont="1" applyFill="1" applyBorder="1" applyAlignment="1">
      <alignment horizontal="right" vertical="center"/>
    </xf>
    <xf numFmtId="43" fontId="24" fillId="0" borderId="40" xfId="31" applyFont="1" applyFill="1" applyBorder="1" applyAlignment="1">
      <alignment horizontal="center" vertical="center"/>
    </xf>
    <xf numFmtId="43" fontId="24" fillId="0" borderId="41" xfId="31" applyFont="1" applyFill="1" applyBorder="1" applyAlignment="1">
      <alignment horizontal="center" vertical="center"/>
    </xf>
  </cellXfs>
  <cellStyles count="4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Milliers 2" xfId="32"/>
    <cellStyle name="Milliers 3" xfId="33"/>
    <cellStyle name="Neutre" xfId="34" builtinId="28" customBuiltin="1"/>
    <cellStyle name="Normal" xfId="0" builtinId="0"/>
    <cellStyle name="Normal 2" xfId="35"/>
    <cellStyle name="Normal_Feuil1" xfId="36"/>
    <cellStyle name="Note" xfId="28" builtinId="10" customBuiltin="1"/>
    <cellStyle name="Satisfaisant" xfId="37" builtinId="26" customBuiltin="1"/>
    <cellStyle name="Sortie" xfId="38" builtinId="21" customBuiltin="1"/>
    <cellStyle name="Style 1" xfId="39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view="pageBreakPreview" zoomScaleNormal="100" zoomScaleSheetLayoutView="100" workbookViewId="0">
      <pane ySplit="2" topLeftCell="A126" activePane="bottomLeft" state="frozen"/>
      <selection pane="bottomLeft" activeCell="E10" sqref="E10"/>
    </sheetView>
  </sheetViews>
  <sheetFormatPr baseColWidth="10" defaultRowHeight="12.75" x14ac:dyDescent="0.2"/>
  <cols>
    <col min="1" max="1" width="8.7109375" style="34" customWidth="1"/>
    <col min="2" max="2" width="46.42578125" style="34" customWidth="1"/>
    <col min="3" max="3" width="6" style="34" customWidth="1"/>
    <col min="4" max="4" width="12.140625" style="15" customWidth="1"/>
    <col min="5" max="5" width="24.5703125" style="2" customWidth="1"/>
    <col min="6" max="6" width="14.140625" style="8" customWidth="1"/>
    <col min="7" max="7" width="14.85546875" style="2" bestFit="1" customWidth="1"/>
    <col min="8" max="16384" width="11.42578125" style="2"/>
  </cols>
  <sheetData>
    <row r="1" spans="1:6" x14ac:dyDescent="0.2">
      <c r="A1" s="19"/>
      <c r="B1" s="11"/>
      <c r="C1" s="11"/>
      <c r="D1" s="12"/>
      <c r="E1" s="1"/>
      <c r="F1" s="55"/>
    </row>
    <row r="2" spans="1:6" ht="19.5" thickBot="1" x14ac:dyDescent="0.35">
      <c r="A2" s="87" t="s">
        <v>8</v>
      </c>
      <c r="B2" s="87"/>
      <c r="C2" s="87"/>
      <c r="D2" s="87"/>
      <c r="E2" s="87"/>
      <c r="F2" s="87"/>
    </row>
    <row r="3" spans="1:6" ht="13.5" customHeight="1" thickBot="1" x14ac:dyDescent="0.25">
      <c r="A3" s="41" t="s">
        <v>18</v>
      </c>
      <c r="B3" s="17" t="s">
        <v>5</v>
      </c>
      <c r="C3" s="17" t="s">
        <v>0</v>
      </c>
      <c r="D3" s="95" t="s">
        <v>3</v>
      </c>
      <c r="E3" s="65" t="s">
        <v>4</v>
      </c>
      <c r="F3" s="88" t="s">
        <v>192</v>
      </c>
    </row>
    <row r="4" spans="1:6" ht="15" customHeight="1" thickBot="1" x14ac:dyDescent="0.25">
      <c r="A4" s="42"/>
      <c r="B4" s="18"/>
      <c r="C4" s="18"/>
      <c r="D4" s="96"/>
      <c r="E4" s="9" t="s">
        <v>140</v>
      </c>
      <c r="F4" s="89"/>
    </row>
    <row r="5" spans="1:6" ht="15" customHeight="1" x14ac:dyDescent="0.2">
      <c r="A5" s="21"/>
      <c r="B5" s="22" t="s">
        <v>194</v>
      </c>
      <c r="C5" s="43"/>
      <c r="D5" s="13"/>
      <c r="E5" s="10"/>
      <c r="F5" s="56"/>
    </row>
    <row r="6" spans="1:6" ht="15" customHeight="1" x14ac:dyDescent="0.2">
      <c r="A6" s="23" t="s">
        <v>19</v>
      </c>
      <c r="B6" s="24" t="s">
        <v>21</v>
      </c>
      <c r="C6" s="66"/>
      <c r="D6" s="5"/>
      <c r="E6" s="74"/>
      <c r="F6" s="75">
        <f>E6*D6</f>
        <v>0</v>
      </c>
    </row>
    <row r="7" spans="1:6" ht="15" customHeight="1" x14ac:dyDescent="0.2">
      <c r="A7" s="23"/>
      <c r="B7" s="25" t="s">
        <v>141</v>
      </c>
      <c r="C7" s="66" t="s">
        <v>6</v>
      </c>
      <c r="D7" s="5">
        <v>250</v>
      </c>
      <c r="E7" s="48"/>
      <c r="F7" s="75">
        <f>E7*D7</f>
        <v>0</v>
      </c>
    </row>
    <row r="8" spans="1:6" ht="15" customHeight="1" x14ac:dyDescent="0.2">
      <c r="A8" s="23"/>
      <c r="B8" s="25" t="s">
        <v>143</v>
      </c>
      <c r="C8" s="66" t="s">
        <v>6</v>
      </c>
      <c r="D8" s="5">
        <v>120</v>
      </c>
      <c r="E8" s="48"/>
      <c r="F8" s="75">
        <f t="shared" ref="F8:F71" si="0">E8*D8</f>
        <v>0</v>
      </c>
    </row>
    <row r="9" spans="1:6" ht="15" customHeight="1" x14ac:dyDescent="0.2">
      <c r="A9" s="23"/>
      <c r="B9" s="25" t="s">
        <v>22</v>
      </c>
      <c r="C9" s="66" t="s">
        <v>6</v>
      </c>
      <c r="D9" s="5">
        <v>550</v>
      </c>
      <c r="E9" s="48"/>
      <c r="F9" s="75">
        <f t="shared" si="0"/>
        <v>0</v>
      </c>
    </row>
    <row r="10" spans="1:6" ht="15" customHeight="1" x14ac:dyDescent="0.2">
      <c r="A10" s="23"/>
      <c r="B10" s="25" t="s">
        <v>23</v>
      </c>
      <c r="C10" s="66" t="s">
        <v>6</v>
      </c>
      <c r="D10" s="5">
        <v>400</v>
      </c>
      <c r="E10" s="48"/>
      <c r="F10" s="75">
        <f t="shared" si="0"/>
        <v>0</v>
      </c>
    </row>
    <row r="11" spans="1:6" ht="15" customHeight="1" x14ac:dyDescent="0.2">
      <c r="A11" s="23"/>
      <c r="B11" s="25" t="s">
        <v>142</v>
      </c>
      <c r="C11" s="66" t="s">
        <v>6</v>
      </c>
      <c r="D11" s="5">
        <v>2000</v>
      </c>
      <c r="E11" s="48"/>
      <c r="F11" s="75">
        <f t="shared" si="0"/>
        <v>0</v>
      </c>
    </row>
    <row r="12" spans="1:6" ht="15" customHeight="1" x14ac:dyDescent="0.2">
      <c r="A12" s="23"/>
      <c r="B12" s="25" t="s">
        <v>24</v>
      </c>
      <c r="C12" s="66" t="s">
        <v>6</v>
      </c>
      <c r="D12" s="5">
        <v>30</v>
      </c>
      <c r="E12" s="48"/>
      <c r="F12" s="75">
        <f t="shared" si="0"/>
        <v>0</v>
      </c>
    </row>
    <row r="13" spans="1:6" ht="15" customHeight="1" x14ac:dyDescent="0.2">
      <c r="A13" s="23"/>
      <c r="B13" s="25" t="s">
        <v>25</v>
      </c>
      <c r="C13" s="66" t="s">
        <v>17</v>
      </c>
      <c r="D13" s="5">
        <v>35</v>
      </c>
      <c r="E13" s="48"/>
      <c r="F13" s="75">
        <f t="shared" si="0"/>
        <v>0</v>
      </c>
    </row>
    <row r="14" spans="1:6" ht="15" customHeight="1" x14ac:dyDescent="0.2">
      <c r="A14" s="23"/>
      <c r="B14" s="25" t="s">
        <v>26</v>
      </c>
      <c r="C14" s="66" t="s">
        <v>0</v>
      </c>
      <c r="D14" s="5">
        <v>45</v>
      </c>
      <c r="E14" s="48"/>
      <c r="F14" s="75">
        <f t="shared" si="0"/>
        <v>0</v>
      </c>
    </row>
    <row r="15" spans="1:6" ht="15" customHeight="1" x14ac:dyDescent="0.2">
      <c r="A15" s="26"/>
      <c r="B15" s="28" t="s">
        <v>195</v>
      </c>
      <c r="C15" s="50"/>
      <c r="D15" s="16"/>
      <c r="E15" s="48"/>
      <c r="F15" s="75">
        <f t="shared" si="0"/>
        <v>0</v>
      </c>
    </row>
    <row r="16" spans="1:6" ht="15" customHeight="1" x14ac:dyDescent="0.2">
      <c r="A16" s="26" t="s">
        <v>20</v>
      </c>
      <c r="B16" s="27" t="s">
        <v>34</v>
      </c>
      <c r="C16" s="50" t="s">
        <v>137</v>
      </c>
      <c r="D16" s="16">
        <v>180</v>
      </c>
      <c r="E16" s="48"/>
      <c r="F16" s="75">
        <f t="shared" si="0"/>
        <v>0</v>
      </c>
    </row>
    <row r="17" spans="1:6" ht="15" customHeight="1" x14ac:dyDescent="0.2">
      <c r="A17" s="26" t="s">
        <v>27</v>
      </c>
      <c r="B17" s="27" t="s">
        <v>35</v>
      </c>
      <c r="C17" s="50" t="s">
        <v>137</v>
      </c>
      <c r="D17" s="16">
        <v>200</v>
      </c>
      <c r="E17" s="48"/>
      <c r="F17" s="75">
        <f t="shared" si="0"/>
        <v>0</v>
      </c>
    </row>
    <row r="18" spans="1:6" ht="15" customHeight="1" x14ac:dyDescent="0.2">
      <c r="A18" s="26" t="s">
        <v>28</v>
      </c>
      <c r="B18" s="29" t="s">
        <v>36</v>
      </c>
      <c r="C18" s="50" t="s">
        <v>6</v>
      </c>
      <c r="D18" s="16">
        <v>750</v>
      </c>
      <c r="E18" s="48"/>
      <c r="F18" s="75">
        <f t="shared" si="0"/>
        <v>0</v>
      </c>
    </row>
    <row r="19" spans="1:6" ht="15" customHeight="1" x14ac:dyDescent="0.2">
      <c r="A19" s="26"/>
      <c r="B19" s="28" t="s">
        <v>196</v>
      </c>
      <c r="C19" s="50"/>
      <c r="D19" s="16"/>
      <c r="E19" s="48"/>
      <c r="F19" s="75">
        <f t="shared" si="0"/>
        <v>0</v>
      </c>
    </row>
    <row r="20" spans="1:6" ht="15" customHeight="1" x14ac:dyDescent="0.2">
      <c r="A20" s="26" t="s">
        <v>29</v>
      </c>
      <c r="B20" s="27" t="s">
        <v>144</v>
      </c>
      <c r="C20" s="50" t="s">
        <v>137</v>
      </c>
      <c r="D20" s="16">
        <v>1200</v>
      </c>
      <c r="E20" s="48"/>
      <c r="F20" s="75">
        <f t="shared" si="0"/>
        <v>0</v>
      </c>
    </row>
    <row r="21" spans="1:6" ht="15" customHeight="1" x14ac:dyDescent="0.2">
      <c r="A21" s="26" t="s">
        <v>30</v>
      </c>
      <c r="B21" s="27" t="s">
        <v>37</v>
      </c>
      <c r="C21" s="50" t="s">
        <v>137</v>
      </c>
      <c r="D21" s="16">
        <v>10</v>
      </c>
      <c r="E21" s="48"/>
      <c r="F21" s="75">
        <f t="shared" si="0"/>
        <v>0</v>
      </c>
    </row>
    <row r="22" spans="1:6" ht="15" customHeight="1" x14ac:dyDescent="0.2">
      <c r="A22" s="14" t="s">
        <v>31</v>
      </c>
      <c r="B22" s="30" t="s">
        <v>38</v>
      </c>
      <c r="C22" s="67" t="s">
        <v>7</v>
      </c>
      <c r="D22" s="16">
        <v>20</v>
      </c>
      <c r="E22" s="48"/>
      <c r="F22" s="75">
        <f t="shared" si="0"/>
        <v>0</v>
      </c>
    </row>
    <row r="23" spans="1:6" s="47" customFormat="1" ht="15" customHeight="1" x14ac:dyDescent="0.2">
      <c r="A23" s="14" t="s">
        <v>32</v>
      </c>
      <c r="B23" s="48" t="s">
        <v>147</v>
      </c>
      <c r="C23" s="50" t="s">
        <v>149</v>
      </c>
      <c r="D23" s="16">
        <v>1</v>
      </c>
      <c r="E23" s="48"/>
      <c r="F23" s="75">
        <f t="shared" si="0"/>
        <v>0</v>
      </c>
    </row>
    <row r="24" spans="1:6" s="47" customFormat="1" ht="15" customHeight="1" x14ac:dyDescent="0.2">
      <c r="A24" s="14" t="s">
        <v>33</v>
      </c>
      <c r="B24" s="48" t="s">
        <v>148</v>
      </c>
      <c r="C24" s="51" t="s">
        <v>6</v>
      </c>
      <c r="D24" s="76">
        <v>300</v>
      </c>
      <c r="E24" s="48"/>
      <c r="F24" s="75">
        <f t="shared" si="0"/>
        <v>0</v>
      </c>
    </row>
    <row r="25" spans="1:6" s="47" customFormat="1" ht="15" customHeight="1" x14ac:dyDescent="0.2">
      <c r="A25" s="59" t="s">
        <v>156</v>
      </c>
      <c r="B25" s="48" t="s">
        <v>157</v>
      </c>
      <c r="C25" s="68" t="s">
        <v>6</v>
      </c>
      <c r="D25" s="77">
        <v>30</v>
      </c>
      <c r="E25" s="48"/>
      <c r="F25" s="75">
        <f t="shared" si="0"/>
        <v>0</v>
      </c>
    </row>
    <row r="26" spans="1:6" ht="15" customHeight="1" thickBot="1" x14ac:dyDescent="0.25">
      <c r="A26" s="35"/>
      <c r="B26" s="36"/>
      <c r="C26" s="49"/>
      <c r="D26" s="78"/>
      <c r="E26" s="48"/>
      <c r="F26" s="75">
        <f t="shared" si="0"/>
        <v>0</v>
      </c>
    </row>
    <row r="27" spans="1:6" ht="11.25" customHeight="1" x14ac:dyDescent="0.2">
      <c r="A27" s="23"/>
      <c r="B27" s="33" t="s">
        <v>39</v>
      </c>
      <c r="C27" s="66"/>
      <c r="D27" s="5"/>
      <c r="E27" s="48"/>
      <c r="F27" s="75">
        <f t="shared" si="0"/>
        <v>0</v>
      </c>
    </row>
    <row r="28" spans="1:6" ht="15" customHeight="1" x14ac:dyDescent="0.2">
      <c r="A28" s="26" t="s">
        <v>40</v>
      </c>
      <c r="B28" s="27" t="s">
        <v>41</v>
      </c>
      <c r="C28" s="69" t="s">
        <v>137</v>
      </c>
      <c r="D28" s="16">
        <v>1200</v>
      </c>
      <c r="E28" s="48"/>
      <c r="F28" s="75">
        <f t="shared" si="0"/>
        <v>0</v>
      </c>
    </row>
    <row r="29" spans="1:6" ht="15" customHeight="1" x14ac:dyDescent="0.2">
      <c r="A29" s="26" t="s">
        <v>42</v>
      </c>
      <c r="B29" s="27" t="s">
        <v>43</v>
      </c>
      <c r="C29" s="69" t="s">
        <v>7</v>
      </c>
      <c r="D29" s="16">
        <v>500</v>
      </c>
      <c r="E29" s="48"/>
      <c r="F29" s="75">
        <f t="shared" si="0"/>
        <v>0</v>
      </c>
    </row>
    <row r="30" spans="1:6" ht="15" customHeight="1" x14ac:dyDescent="0.2">
      <c r="A30" s="26" t="s">
        <v>44</v>
      </c>
      <c r="B30" s="27" t="s">
        <v>158</v>
      </c>
      <c r="C30" s="69" t="s">
        <v>6</v>
      </c>
      <c r="D30" s="16">
        <v>500</v>
      </c>
      <c r="E30" s="48"/>
      <c r="F30" s="75">
        <f t="shared" si="0"/>
        <v>0</v>
      </c>
    </row>
    <row r="31" spans="1:6" s="4" customFormat="1" ht="15" customHeight="1" x14ac:dyDescent="0.2">
      <c r="A31" s="26" t="s">
        <v>45</v>
      </c>
      <c r="B31" s="27" t="s">
        <v>47</v>
      </c>
      <c r="C31" s="69"/>
      <c r="D31" s="16"/>
      <c r="E31" s="79"/>
      <c r="F31" s="75">
        <f t="shared" si="0"/>
        <v>0</v>
      </c>
    </row>
    <row r="32" spans="1:6" s="4" customFormat="1" ht="15" customHeight="1" x14ac:dyDescent="0.2">
      <c r="A32" s="26"/>
      <c r="B32" s="27" t="s">
        <v>178</v>
      </c>
      <c r="C32" s="69" t="s">
        <v>137</v>
      </c>
      <c r="D32" s="16">
        <v>45</v>
      </c>
      <c r="E32" s="79"/>
      <c r="F32" s="75">
        <f t="shared" si="0"/>
        <v>0</v>
      </c>
    </row>
    <row r="33" spans="1:6" s="4" customFormat="1" ht="15" customHeight="1" x14ac:dyDescent="0.2">
      <c r="A33" s="26" t="s">
        <v>46</v>
      </c>
      <c r="B33" s="27" t="s">
        <v>145</v>
      </c>
      <c r="C33" s="69" t="s">
        <v>137</v>
      </c>
      <c r="D33" s="16">
        <v>120</v>
      </c>
      <c r="E33" s="79"/>
      <c r="F33" s="75">
        <f t="shared" si="0"/>
        <v>0</v>
      </c>
    </row>
    <row r="34" spans="1:6" ht="15" customHeight="1" thickBot="1" x14ac:dyDescent="0.25">
      <c r="A34" s="26" t="s">
        <v>159</v>
      </c>
      <c r="B34" s="27" t="s">
        <v>146</v>
      </c>
      <c r="C34" s="69" t="s">
        <v>137</v>
      </c>
      <c r="D34" s="16">
        <v>80</v>
      </c>
      <c r="E34" s="48"/>
      <c r="F34" s="75">
        <f t="shared" si="0"/>
        <v>0</v>
      </c>
    </row>
    <row r="35" spans="1:6" ht="15" customHeight="1" thickBot="1" x14ac:dyDescent="0.25">
      <c r="A35" s="31"/>
      <c r="B35" s="32"/>
      <c r="C35" s="45"/>
      <c r="D35" s="80"/>
      <c r="E35" s="48"/>
      <c r="F35" s="75">
        <f t="shared" si="0"/>
        <v>0</v>
      </c>
    </row>
    <row r="36" spans="1:6" ht="15" customHeight="1" x14ac:dyDescent="0.2">
      <c r="A36" s="26"/>
      <c r="B36" s="28" t="s">
        <v>48</v>
      </c>
      <c r="C36" s="69"/>
      <c r="D36" s="5"/>
      <c r="E36" s="48"/>
      <c r="F36" s="75">
        <f t="shared" si="0"/>
        <v>0</v>
      </c>
    </row>
    <row r="37" spans="1:6" ht="15" customHeight="1" x14ac:dyDescent="0.2">
      <c r="A37" s="26" t="s">
        <v>49</v>
      </c>
      <c r="B37" s="27" t="s">
        <v>50</v>
      </c>
      <c r="C37" s="70" t="s">
        <v>137</v>
      </c>
      <c r="D37" s="16">
        <v>1200</v>
      </c>
      <c r="E37" s="48"/>
      <c r="F37" s="75">
        <f t="shared" si="0"/>
        <v>0</v>
      </c>
    </row>
    <row r="38" spans="1:6" ht="15" customHeight="1" x14ac:dyDescent="0.2">
      <c r="A38" s="26" t="s">
        <v>51</v>
      </c>
      <c r="B38" s="27" t="s">
        <v>52</v>
      </c>
      <c r="C38" s="70" t="s">
        <v>137</v>
      </c>
      <c r="D38" s="16">
        <v>1200</v>
      </c>
      <c r="E38" s="48"/>
      <c r="F38" s="75">
        <f t="shared" si="0"/>
        <v>0</v>
      </c>
    </row>
    <row r="39" spans="1:6" ht="15" customHeight="1" x14ac:dyDescent="0.2">
      <c r="A39" s="26" t="s">
        <v>53</v>
      </c>
      <c r="B39" s="27" t="s">
        <v>54</v>
      </c>
      <c r="C39" s="70" t="s">
        <v>0</v>
      </c>
      <c r="D39" s="16">
        <v>12</v>
      </c>
      <c r="E39" s="48"/>
      <c r="F39" s="75">
        <f t="shared" si="0"/>
        <v>0</v>
      </c>
    </row>
    <row r="40" spans="1:6" ht="15" customHeight="1" thickBot="1" x14ac:dyDescent="0.25">
      <c r="A40" s="26" t="s">
        <v>55</v>
      </c>
      <c r="B40" s="27" t="s">
        <v>56</v>
      </c>
      <c r="C40" s="70" t="s">
        <v>7</v>
      </c>
      <c r="D40" s="16">
        <v>250</v>
      </c>
      <c r="E40" s="48"/>
      <c r="F40" s="75">
        <f t="shared" si="0"/>
        <v>0</v>
      </c>
    </row>
    <row r="41" spans="1:6" s="4" customFormat="1" ht="15" customHeight="1" thickBot="1" x14ac:dyDescent="0.25">
      <c r="A41" s="31"/>
      <c r="B41" s="32"/>
      <c r="C41" s="46"/>
      <c r="D41" s="80"/>
      <c r="E41" s="79"/>
      <c r="F41" s="75">
        <f t="shared" si="0"/>
        <v>0</v>
      </c>
    </row>
    <row r="42" spans="1:6" s="4" customFormat="1" ht="15" customHeight="1" x14ac:dyDescent="0.2">
      <c r="A42" s="26"/>
      <c r="B42" s="28" t="s">
        <v>57</v>
      </c>
      <c r="C42" s="69"/>
      <c r="D42" s="5"/>
      <c r="E42" s="79"/>
      <c r="F42" s="75">
        <f t="shared" si="0"/>
        <v>0</v>
      </c>
    </row>
    <row r="43" spans="1:6" s="4" customFormat="1" ht="15" customHeight="1" x14ac:dyDescent="0.2">
      <c r="A43" s="26" t="s">
        <v>197</v>
      </c>
      <c r="B43" s="28" t="s">
        <v>198</v>
      </c>
      <c r="C43" s="69"/>
      <c r="D43" s="5"/>
      <c r="E43" s="79"/>
      <c r="F43" s="75">
        <f t="shared" si="0"/>
        <v>0</v>
      </c>
    </row>
    <row r="44" spans="1:6" s="4" customFormat="1" ht="15" customHeight="1" x14ac:dyDescent="0.2">
      <c r="A44" s="26" t="s">
        <v>58</v>
      </c>
      <c r="B44" s="27" t="s">
        <v>59</v>
      </c>
      <c r="C44" s="69" t="s">
        <v>0</v>
      </c>
      <c r="D44" s="16">
        <v>25</v>
      </c>
      <c r="E44" s="79"/>
      <c r="F44" s="75">
        <f t="shared" si="0"/>
        <v>0</v>
      </c>
    </row>
    <row r="45" spans="1:6" s="4" customFormat="1" ht="15" customHeight="1" x14ac:dyDescent="0.2">
      <c r="A45" s="26"/>
      <c r="B45" s="27" t="s">
        <v>60</v>
      </c>
      <c r="C45" s="69" t="s">
        <v>0</v>
      </c>
      <c r="D45" s="16">
        <v>6</v>
      </c>
      <c r="E45" s="79"/>
      <c r="F45" s="75">
        <f t="shared" si="0"/>
        <v>0</v>
      </c>
    </row>
    <row r="46" spans="1:6" s="4" customFormat="1" ht="15" customHeight="1" x14ac:dyDescent="0.2">
      <c r="A46" s="26"/>
      <c r="B46" s="27" t="s">
        <v>61</v>
      </c>
      <c r="C46" s="69" t="s">
        <v>0</v>
      </c>
      <c r="D46" s="16">
        <v>12</v>
      </c>
      <c r="E46" s="79"/>
      <c r="F46" s="75">
        <f t="shared" si="0"/>
        <v>0</v>
      </c>
    </row>
    <row r="47" spans="1:6" s="4" customFormat="1" ht="15" customHeight="1" x14ac:dyDescent="0.2">
      <c r="A47" s="26" t="s">
        <v>151</v>
      </c>
      <c r="B47" s="28" t="s">
        <v>199</v>
      </c>
      <c r="C47" s="69"/>
      <c r="D47" s="16"/>
      <c r="E47" s="79"/>
      <c r="F47" s="75">
        <f t="shared" si="0"/>
        <v>0</v>
      </c>
    </row>
    <row r="48" spans="1:6" s="4" customFormat="1" ht="15" customHeight="1" x14ac:dyDescent="0.2">
      <c r="A48" s="26"/>
      <c r="B48" s="48" t="s">
        <v>152</v>
      </c>
      <c r="C48" s="68" t="s">
        <v>6</v>
      </c>
      <c r="D48" s="77">
        <v>120</v>
      </c>
      <c r="E48" s="79"/>
      <c r="F48" s="75">
        <f t="shared" si="0"/>
        <v>0</v>
      </c>
    </row>
    <row r="49" spans="1:6" x14ac:dyDescent="0.2">
      <c r="B49" s="34" t="s">
        <v>160</v>
      </c>
      <c r="C49" s="62" t="s">
        <v>6</v>
      </c>
      <c r="D49" s="81">
        <v>60</v>
      </c>
      <c r="E49" s="48"/>
      <c r="F49" s="75">
        <f t="shared" si="0"/>
        <v>0</v>
      </c>
    </row>
    <row r="50" spans="1:6" s="4" customFormat="1" ht="15" customHeight="1" x14ac:dyDescent="0.2">
      <c r="A50" s="26" t="s">
        <v>200</v>
      </c>
      <c r="B50" s="60" t="s">
        <v>201</v>
      </c>
      <c r="C50" s="52"/>
      <c r="D50" s="82"/>
      <c r="E50" s="79"/>
      <c r="F50" s="75">
        <f t="shared" si="0"/>
        <v>0</v>
      </c>
    </row>
    <row r="51" spans="1:6" s="4" customFormat="1" ht="15" customHeight="1" x14ac:dyDescent="0.2">
      <c r="A51" s="26"/>
      <c r="B51" s="54" t="s">
        <v>153</v>
      </c>
      <c r="C51" s="68" t="s">
        <v>6</v>
      </c>
      <c r="D51" s="77">
        <v>20</v>
      </c>
      <c r="E51" s="79"/>
      <c r="F51" s="75">
        <f t="shared" si="0"/>
        <v>0</v>
      </c>
    </row>
    <row r="52" spans="1:6" ht="13.5" thickBot="1" x14ac:dyDescent="0.25">
      <c r="A52" s="26"/>
      <c r="B52" s="61" t="s">
        <v>154</v>
      </c>
      <c r="C52" s="53" t="s">
        <v>6</v>
      </c>
      <c r="D52" s="14">
        <v>10</v>
      </c>
      <c r="E52" s="48"/>
      <c r="F52" s="75">
        <f t="shared" si="0"/>
        <v>0</v>
      </c>
    </row>
    <row r="53" spans="1:6" x14ac:dyDescent="0.2">
      <c r="A53" s="44"/>
      <c r="B53" s="28" t="s">
        <v>62</v>
      </c>
      <c r="C53" s="69"/>
      <c r="D53" s="5"/>
      <c r="E53" s="48"/>
      <c r="F53" s="75">
        <f t="shared" si="0"/>
        <v>0</v>
      </c>
    </row>
    <row r="54" spans="1:6" x14ac:dyDescent="0.2">
      <c r="A54" s="14" t="s">
        <v>170</v>
      </c>
      <c r="B54" s="37" t="s">
        <v>63</v>
      </c>
      <c r="C54" s="69"/>
      <c r="D54" s="5"/>
      <c r="E54" s="48"/>
      <c r="F54" s="75">
        <f t="shared" si="0"/>
        <v>0</v>
      </c>
    </row>
    <row r="55" spans="1:6" x14ac:dyDescent="0.2">
      <c r="A55" s="14"/>
      <c r="B55" s="27" t="s">
        <v>65</v>
      </c>
      <c r="C55" s="69" t="s">
        <v>138</v>
      </c>
      <c r="D55" s="5">
        <v>15</v>
      </c>
      <c r="E55" s="48"/>
      <c r="F55" s="75">
        <f t="shared" si="0"/>
        <v>0</v>
      </c>
    </row>
    <row r="56" spans="1:6" x14ac:dyDescent="0.2">
      <c r="A56" s="14"/>
      <c r="B56" s="27" t="s">
        <v>66</v>
      </c>
      <c r="C56" s="69" t="s">
        <v>138</v>
      </c>
      <c r="D56" s="5">
        <v>15</v>
      </c>
      <c r="E56" s="48"/>
      <c r="F56" s="75">
        <f t="shared" si="0"/>
        <v>0</v>
      </c>
    </row>
    <row r="57" spans="1:6" x14ac:dyDescent="0.2">
      <c r="A57" s="14"/>
      <c r="B57" s="27" t="s">
        <v>67</v>
      </c>
      <c r="C57" s="69" t="s">
        <v>138</v>
      </c>
      <c r="D57" s="5">
        <v>15</v>
      </c>
      <c r="E57" s="48"/>
      <c r="F57" s="75">
        <f t="shared" si="0"/>
        <v>0</v>
      </c>
    </row>
    <row r="58" spans="1:6" x14ac:dyDescent="0.2">
      <c r="A58" s="14"/>
      <c r="B58" s="27" t="s">
        <v>68</v>
      </c>
      <c r="C58" s="69" t="s">
        <v>138</v>
      </c>
      <c r="D58" s="5">
        <v>50</v>
      </c>
      <c r="E58" s="48"/>
      <c r="F58" s="75">
        <f t="shared" si="0"/>
        <v>0</v>
      </c>
    </row>
    <row r="59" spans="1:6" x14ac:dyDescent="0.2">
      <c r="A59" s="14"/>
      <c r="B59" s="27" t="s">
        <v>69</v>
      </c>
      <c r="C59" s="69" t="s">
        <v>138</v>
      </c>
      <c r="D59" s="5">
        <v>200</v>
      </c>
      <c r="E59" s="48"/>
      <c r="F59" s="75">
        <f t="shared" si="0"/>
        <v>0</v>
      </c>
    </row>
    <row r="60" spans="1:6" x14ac:dyDescent="0.2">
      <c r="A60" s="14"/>
      <c r="B60" s="27" t="s">
        <v>70</v>
      </c>
      <c r="C60" s="69" t="s">
        <v>138</v>
      </c>
      <c r="D60" s="5">
        <v>100</v>
      </c>
      <c r="E60" s="48"/>
      <c r="F60" s="75">
        <f t="shared" si="0"/>
        <v>0</v>
      </c>
    </row>
    <row r="61" spans="1:6" x14ac:dyDescent="0.2">
      <c r="A61" s="14" t="s">
        <v>171</v>
      </c>
      <c r="B61" s="37" t="s">
        <v>72</v>
      </c>
      <c r="C61" s="69"/>
      <c r="D61" s="5"/>
      <c r="E61" s="48"/>
      <c r="F61" s="75">
        <f t="shared" si="0"/>
        <v>0</v>
      </c>
    </row>
    <row r="62" spans="1:6" x14ac:dyDescent="0.2">
      <c r="A62" s="14"/>
      <c r="B62" s="27" t="s">
        <v>73</v>
      </c>
      <c r="C62" s="69" t="s">
        <v>0</v>
      </c>
      <c r="D62" s="5">
        <v>1</v>
      </c>
      <c r="E62" s="48"/>
      <c r="F62" s="75">
        <f t="shared" si="0"/>
        <v>0</v>
      </c>
    </row>
    <row r="63" spans="1:6" x14ac:dyDescent="0.2">
      <c r="A63" s="14"/>
      <c r="B63" s="27" t="s">
        <v>155</v>
      </c>
      <c r="C63" s="69" t="s">
        <v>0</v>
      </c>
      <c r="D63" s="5">
        <v>8</v>
      </c>
      <c r="E63" s="48"/>
      <c r="F63" s="75">
        <f t="shared" si="0"/>
        <v>0</v>
      </c>
    </row>
    <row r="64" spans="1:6" x14ac:dyDescent="0.2">
      <c r="A64" s="14" t="s">
        <v>64</v>
      </c>
      <c r="B64" s="37" t="s">
        <v>75</v>
      </c>
      <c r="C64" s="69"/>
      <c r="D64" s="5"/>
      <c r="E64" s="48"/>
      <c r="F64" s="75">
        <f t="shared" si="0"/>
        <v>0</v>
      </c>
    </row>
    <row r="65" spans="1:6" x14ac:dyDescent="0.2">
      <c r="A65" s="14"/>
      <c r="B65" s="27" t="s">
        <v>76</v>
      </c>
      <c r="C65" s="69" t="s">
        <v>0</v>
      </c>
      <c r="D65" s="5">
        <v>150</v>
      </c>
      <c r="E65" s="48"/>
      <c r="F65" s="75">
        <f t="shared" si="0"/>
        <v>0</v>
      </c>
    </row>
    <row r="66" spans="1:6" x14ac:dyDescent="0.2">
      <c r="A66" s="14"/>
      <c r="B66" s="27" t="s">
        <v>77</v>
      </c>
      <c r="C66" s="69" t="s">
        <v>0</v>
      </c>
      <c r="D66" s="5">
        <v>30</v>
      </c>
      <c r="E66" s="48"/>
      <c r="F66" s="75">
        <f t="shared" si="0"/>
        <v>0</v>
      </c>
    </row>
    <row r="67" spans="1:6" x14ac:dyDescent="0.2">
      <c r="A67" s="14"/>
      <c r="B67" s="27" t="s">
        <v>78</v>
      </c>
      <c r="C67" s="69" t="s">
        <v>0</v>
      </c>
      <c r="D67" s="5">
        <v>10</v>
      </c>
      <c r="E67" s="48"/>
      <c r="F67" s="75">
        <f t="shared" si="0"/>
        <v>0</v>
      </c>
    </row>
    <row r="68" spans="1:6" x14ac:dyDescent="0.2">
      <c r="A68" s="14"/>
      <c r="B68" s="27" t="s">
        <v>79</v>
      </c>
      <c r="C68" s="69" t="s">
        <v>0</v>
      </c>
      <c r="D68" s="5">
        <v>10</v>
      </c>
      <c r="E68" s="48"/>
      <c r="F68" s="75">
        <f t="shared" si="0"/>
        <v>0</v>
      </c>
    </row>
    <row r="69" spans="1:6" x14ac:dyDescent="0.2">
      <c r="A69" s="14"/>
      <c r="B69" s="27" t="s">
        <v>80</v>
      </c>
      <c r="C69" s="69" t="s">
        <v>0</v>
      </c>
      <c r="D69" s="5">
        <v>15</v>
      </c>
      <c r="E69" s="48"/>
      <c r="F69" s="75">
        <f t="shared" si="0"/>
        <v>0</v>
      </c>
    </row>
    <row r="70" spans="1:6" x14ac:dyDescent="0.2">
      <c r="A70" s="14"/>
      <c r="B70" s="38" t="s">
        <v>81</v>
      </c>
      <c r="C70" s="69" t="s">
        <v>0</v>
      </c>
      <c r="D70" s="5">
        <v>10</v>
      </c>
      <c r="E70" s="48"/>
      <c r="F70" s="75">
        <f t="shared" si="0"/>
        <v>0</v>
      </c>
    </row>
    <row r="71" spans="1:6" x14ac:dyDescent="0.2">
      <c r="A71" s="14"/>
      <c r="B71" s="38" t="s">
        <v>82</v>
      </c>
      <c r="C71" s="69" t="s">
        <v>0</v>
      </c>
      <c r="D71" s="5">
        <v>6</v>
      </c>
      <c r="E71" s="48"/>
      <c r="F71" s="75">
        <f t="shared" si="0"/>
        <v>0</v>
      </c>
    </row>
    <row r="72" spans="1:6" x14ac:dyDescent="0.2">
      <c r="A72" s="14" t="s">
        <v>71</v>
      </c>
      <c r="B72" s="39" t="s">
        <v>84</v>
      </c>
      <c r="C72" s="69"/>
      <c r="D72" s="5"/>
      <c r="E72" s="48"/>
      <c r="F72" s="75">
        <f t="shared" ref="F72:F135" si="1">E72*D72</f>
        <v>0</v>
      </c>
    </row>
    <row r="73" spans="1:6" x14ac:dyDescent="0.2">
      <c r="A73" s="14"/>
      <c r="B73" s="27" t="s">
        <v>85</v>
      </c>
      <c r="C73" s="69" t="s">
        <v>0</v>
      </c>
      <c r="D73" s="5">
        <v>120</v>
      </c>
      <c r="E73" s="48"/>
      <c r="F73" s="75">
        <f t="shared" si="1"/>
        <v>0</v>
      </c>
    </row>
    <row r="74" spans="1:6" x14ac:dyDescent="0.2">
      <c r="A74" s="14"/>
      <c r="B74" s="27" t="s">
        <v>179</v>
      </c>
      <c r="C74" s="69" t="s">
        <v>0</v>
      </c>
      <c r="D74" s="5">
        <v>6</v>
      </c>
      <c r="E74" s="48"/>
      <c r="F74" s="75">
        <f t="shared" si="1"/>
        <v>0</v>
      </c>
    </row>
    <row r="75" spans="1:6" x14ac:dyDescent="0.2">
      <c r="A75" s="14" t="s">
        <v>74</v>
      </c>
      <c r="B75" s="39" t="s">
        <v>87</v>
      </c>
      <c r="C75" s="69" t="s">
        <v>0</v>
      </c>
      <c r="D75" s="5">
        <v>70</v>
      </c>
      <c r="E75" s="48"/>
      <c r="F75" s="75">
        <f t="shared" si="1"/>
        <v>0</v>
      </c>
    </row>
    <row r="76" spans="1:6" x14ac:dyDescent="0.2">
      <c r="A76" s="14" t="s">
        <v>83</v>
      </c>
      <c r="B76" s="28" t="s">
        <v>2</v>
      </c>
      <c r="C76" s="69"/>
      <c r="D76" s="5"/>
      <c r="E76" s="48"/>
      <c r="F76" s="75">
        <f t="shared" si="1"/>
        <v>0</v>
      </c>
    </row>
    <row r="77" spans="1:6" x14ac:dyDescent="0.2">
      <c r="A77" s="14"/>
      <c r="B77" s="27" t="s">
        <v>88</v>
      </c>
      <c r="C77" s="69" t="s">
        <v>0</v>
      </c>
      <c r="D77" s="5">
        <v>120</v>
      </c>
      <c r="E77" s="48"/>
      <c r="F77" s="75">
        <f t="shared" si="1"/>
        <v>0</v>
      </c>
    </row>
    <row r="78" spans="1:6" x14ac:dyDescent="0.2">
      <c r="A78" s="14"/>
      <c r="B78" s="27" t="s">
        <v>89</v>
      </c>
      <c r="C78" s="69" t="s">
        <v>0</v>
      </c>
      <c r="D78" s="5">
        <v>20</v>
      </c>
      <c r="E78" s="48"/>
      <c r="F78" s="75">
        <f t="shared" si="1"/>
        <v>0</v>
      </c>
    </row>
    <row r="79" spans="1:6" x14ac:dyDescent="0.2">
      <c r="A79" s="14"/>
      <c r="B79" s="27" t="s">
        <v>180</v>
      </c>
      <c r="C79" s="69" t="s">
        <v>0</v>
      </c>
      <c r="D79" s="5">
        <v>50</v>
      </c>
      <c r="E79" s="48"/>
      <c r="F79" s="75">
        <f t="shared" si="1"/>
        <v>0</v>
      </c>
    </row>
    <row r="80" spans="1:6" x14ac:dyDescent="0.2">
      <c r="A80" s="14" t="s">
        <v>172</v>
      </c>
      <c r="B80" s="39" t="s">
        <v>90</v>
      </c>
      <c r="C80" s="69"/>
      <c r="D80" s="5"/>
      <c r="E80" s="48"/>
      <c r="F80" s="75">
        <f t="shared" si="1"/>
        <v>0</v>
      </c>
    </row>
    <row r="81" spans="1:6" x14ac:dyDescent="0.2">
      <c r="A81" s="14"/>
      <c r="B81" s="27" t="s">
        <v>91</v>
      </c>
      <c r="C81" s="69" t="s">
        <v>0</v>
      </c>
      <c r="D81" s="5">
        <v>20</v>
      </c>
      <c r="E81" s="48"/>
      <c r="F81" s="75">
        <f t="shared" si="1"/>
        <v>0</v>
      </c>
    </row>
    <row r="82" spans="1:6" x14ac:dyDescent="0.2">
      <c r="A82" s="14" t="s">
        <v>86</v>
      </c>
      <c r="B82" s="28" t="s">
        <v>92</v>
      </c>
      <c r="C82" s="69"/>
      <c r="D82" s="5"/>
      <c r="E82" s="48"/>
      <c r="F82" s="75">
        <f t="shared" si="1"/>
        <v>0</v>
      </c>
    </row>
    <row r="83" spans="1:6" x14ac:dyDescent="0.2">
      <c r="A83" s="14"/>
      <c r="B83" s="27" t="s">
        <v>93</v>
      </c>
      <c r="C83" s="69" t="s">
        <v>139</v>
      </c>
      <c r="D83" s="5">
        <v>1</v>
      </c>
      <c r="E83" s="48"/>
      <c r="F83" s="75">
        <f t="shared" si="1"/>
        <v>0</v>
      </c>
    </row>
    <row r="84" spans="1:6" x14ac:dyDescent="0.2">
      <c r="A84" s="14"/>
      <c r="B84" s="27" t="s">
        <v>94</v>
      </c>
      <c r="C84" s="69" t="s">
        <v>0</v>
      </c>
      <c r="D84" s="5">
        <v>30</v>
      </c>
      <c r="E84" s="48"/>
      <c r="F84" s="75">
        <f t="shared" si="1"/>
        <v>0</v>
      </c>
    </row>
    <row r="85" spans="1:6" x14ac:dyDescent="0.2">
      <c r="A85" s="14"/>
      <c r="B85" s="27" t="s">
        <v>95</v>
      </c>
      <c r="C85" s="69" t="s">
        <v>0</v>
      </c>
      <c r="D85" s="5">
        <v>3</v>
      </c>
      <c r="E85" s="48"/>
      <c r="F85" s="75">
        <f t="shared" si="1"/>
        <v>0</v>
      </c>
    </row>
    <row r="86" spans="1:6" ht="13.5" thickBot="1" x14ac:dyDescent="0.25">
      <c r="A86" s="14"/>
      <c r="B86" s="27" t="s">
        <v>96</v>
      </c>
      <c r="C86" s="69" t="s">
        <v>0</v>
      </c>
      <c r="D86" s="5">
        <v>2</v>
      </c>
      <c r="E86" s="48"/>
      <c r="F86" s="75">
        <f t="shared" si="1"/>
        <v>0</v>
      </c>
    </row>
    <row r="87" spans="1:6" ht="13.5" thickBot="1" x14ac:dyDescent="0.25">
      <c r="A87" s="31"/>
      <c r="B87" s="32"/>
      <c r="C87" s="46"/>
      <c r="D87" s="80"/>
      <c r="E87" s="48"/>
      <c r="F87" s="75">
        <f t="shared" si="1"/>
        <v>0</v>
      </c>
    </row>
    <row r="88" spans="1:6" x14ac:dyDescent="0.2">
      <c r="A88" s="40"/>
      <c r="B88" s="28" t="s">
        <v>97</v>
      </c>
      <c r="C88" s="71"/>
      <c r="D88" s="28"/>
      <c r="E88" s="48"/>
      <c r="F88" s="75">
        <f t="shared" si="1"/>
        <v>0</v>
      </c>
    </row>
    <row r="89" spans="1:6" x14ac:dyDescent="0.2">
      <c r="A89" s="14"/>
      <c r="B89" s="39" t="s">
        <v>202</v>
      </c>
      <c r="C89" s="69"/>
      <c r="D89" s="5"/>
      <c r="E89" s="48"/>
      <c r="F89" s="75">
        <f t="shared" si="1"/>
        <v>0</v>
      </c>
    </row>
    <row r="90" spans="1:6" x14ac:dyDescent="0.2">
      <c r="A90" s="14" t="s">
        <v>98</v>
      </c>
      <c r="B90" s="27" t="s">
        <v>99</v>
      </c>
      <c r="C90" s="69"/>
      <c r="D90" s="5"/>
      <c r="E90" s="48"/>
      <c r="F90" s="75">
        <f t="shared" si="1"/>
        <v>0</v>
      </c>
    </row>
    <row r="91" spans="1:6" x14ac:dyDescent="0.2">
      <c r="A91" s="14"/>
      <c r="B91" s="27" t="s">
        <v>100</v>
      </c>
      <c r="C91" s="69" t="s">
        <v>1</v>
      </c>
      <c r="D91" s="5">
        <v>2</v>
      </c>
      <c r="E91" s="48"/>
      <c r="F91" s="75">
        <f t="shared" si="1"/>
        <v>0</v>
      </c>
    </row>
    <row r="92" spans="1:6" x14ac:dyDescent="0.2">
      <c r="A92" s="14"/>
      <c r="B92" s="27" t="s">
        <v>101</v>
      </c>
      <c r="C92" s="69" t="s">
        <v>1</v>
      </c>
      <c r="D92" s="5">
        <v>1</v>
      </c>
      <c r="E92" s="48"/>
      <c r="F92" s="75">
        <f t="shared" si="1"/>
        <v>0</v>
      </c>
    </row>
    <row r="93" spans="1:6" x14ac:dyDescent="0.2">
      <c r="A93" s="14"/>
      <c r="B93" s="27" t="s">
        <v>102</v>
      </c>
      <c r="C93" s="69" t="s">
        <v>1</v>
      </c>
      <c r="D93" s="5">
        <v>1</v>
      </c>
      <c r="E93" s="48"/>
      <c r="F93" s="75">
        <f t="shared" si="1"/>
        <v>0</v>
      </c>
    </row>
    <row r="94" spans="1:6" x14ac:dyDescent="0.2">
      <c r="A94" s="14"/>
      <c r="B94" s="27" t="s">
        <v>103</v>
      </c>
      <c r="C94" s="69" t="s">
        <v>1</v>
      </c>
      <c r="D94" s="5">
        <v>1</v>
      </c>
      <c r="E94" s="48"/>
      <c r="F94" s="75">
        <f t="shared" si="1"/>
        <v>0</v>
      </c>
    </row>
    <row r="95" spans="1:6" x14ac:dyDescent="0.2">
      <c r="A95" s="14" t="s">
        <v>104</v>
      </c>
      <c r="B95" s="27" t="s">
        <v>193</v>
      </c>
      <c r="C95" s="69" t="s">
        <v>17</v>
      </c>
      <c r="D95" s="5">
        <v>3</v>
      </c>
      <c r="E95" s="48"/>
      <c r="F95" s="75">
        <f t="shared" si="1"/>
        <v>0</v>
      </c>
    </row>
    <row r="96" spans="1:6" x14ac:dyDescent="0.2">
      <c r="A96" s="14" t="s">
        <v>105</v>
      </c>
      <c r="B96" s="27" t="s">
        <v>106</v>
      </c>
      <c r="C96" s="69"/>
      <c r="D96" s="5"/>
      <c r="E96" s="48"/>
      <c r="F96" s="75">
        <f t="shared" si="1"/>
        <v>0</v>
      </c>
    </row>
    <row r="97" spans="1:6" x14ac:dyDescent="0.2">
      <c r="A97" s="14"/>
      <c r="B97" s="27" t="s">
        <v>107</v>
      </c>
      <c r="C97" s="69" t="s">
        <v>7</v>
      </c>
      <c r="D97" s="5">
        <v>25</v>
      </c>
      <c r="E97" s="48"/>
      <c r="F97" s="75">
        <f t="shared" si="1"/>
        <v>0</v>
      </c>
    </row>
    <row r="98" spans="1:6" x14ac:dyDescent="0.2">
      <c r="A98" s="14"/>
      <c r="B98" s="27" t="s">
        <v>108</v>
      </c>
      <c r="C98" s="69" t="s">
        <v>7</v>
      </c>
      <c r="D98" s="5">
        <v>50</v>
      </c>
      <c r="E98" s="48"/>
      <c r="F98" s="75">
        <f t="shared" si="1"/>
        <v>0</v>
      </c>
    </row>
    <row r="99" spans="1:6" x14ac:dyDescent="0.2">
      <c r="A99" s="14"/>
      <c r="B99" s="27" t="s">
        <v>109</v>
      </c>
      <c r="C99" s="69" t="s">
        <v>7</v>
      </c>
      <c r="D99" s="5">
        <v>10</v>
      </c>
      <c r="E99" s="48"/>
      <c r="F99" s="75">
        <f t="shared" si="1"/>
        <v>0</v>
      </c>
    </row>
    <row r="100" spans="1:6" x14ac:dyDescent="0.2">
      <c r="A100" s="14"/>
      <c r="B100" s="27" t="s">
        <v>110</v>
      </c>
      <c r="C100" s="69" t="s">
        <v>7</v>
      </c>
      <c r="D100" s="5">
        <v>10</v>
      </c>
      <c r="E100" s="48"/>
      <c r="F100" s="75">
        <f t="shared" si="1"/>
        <v>0</v>
      </c>
    </row>
    <row r="101" spans="1:6" x14ac:dyDescent="0.2">
      <c r="A101" s="14"/>
      <c r="B101" s="27" t="s">
        <v>111</v>
      </c>
      <c r="C101" s="69" t="s">
        <v>7</v>
      </c>
      <c r="D101" s="5">
        <v>10</v>
      </c>
      <c r="E101" s="48"/>
      <c r="F101" s="75">
        <f t="shared" si="1"/>
        <v>0</v>
      </c>
    </row>
    <row r="102" spans="1:6" x14ac:dyDescent="0.2">
      <c r="A102" s="14" t="s">
        <v>112</v>
      </c>
      <c r="B102" s="27" t="s">
        <v>113</v>
      </c>
      <c r="C102" s="69" t="s">
        <v>7</v>
      </c>
      <c r="D102" s="5">
        <v>50</v>
      </c>
      <c r="E102" s="48"/>
      <c r="F102" s="75">
        <f t="shared" si="1"/>
        <v>0</v>
      </c>
    </row>
    <row r="103" spans="1:6" x14ac:dyDescent="0.2">
      <c r="A103" s="14"/>
      <c r="B103" s="39" t="s">
        <v>203</v>
      </c>
      <c r="C103" s="69"/>
      <c r="D103" s="5"/>
      <c r="E103" s="48"/>
      <c r="F103" s="75">
        <f t="shared" si="1"/>
        <v>0</v>
      </c>
    </row>
    <row r="104" spans="1:6" x14ac:dyDescent="0.2">
      <c r="A104" s="14" t="s">
        <v>173</v>
      </c>
      <c r="B104" s="27" t="s">
        <v>115</v>
      </c>
      <c r="C104" s="69"/>
      <c r="D104" s="5"/>
      <c r="E104" s="48"/>
      <c r="F104" s="75">
        <f t="shared" si="1"/>
        <v>0</v>
      </c>
    </row>
    <row r="105" spans="1:6" x14ac:dyDescent="0.2">
      <c r="A105" s="14"/>
      <c r="B105" s="27" t="s">
        <v>116</v>
      </c>
      <c r="C105" s="69" t="s">
        <v>7</v>
      </c>
      <c r="D105" s="5">
        <v>250</v>
      </c>
      <c r="E105" s="48"/>
      <c r="F105" s="75">
        <f t="shared" si="1"/>
        <v>0</v>
      </c>
    </row>
    <row r="106" spans="1:6" x14ac:dyDescent="0.2">
      <c r="A106" s="14"/>
      <c r="B106" s="27" t="s">
        <v>117</v>
      </c>
      <c r="C106" s="69" t="s">
        <v>7</v>
      </c>
      <c r="D106" s="5">
        <v>120</v>
      </c>
      <c r="E106" s="48"/>
      <c r="F106" s="75">
        <f t="shared" si="1"/>
        <v>0</v>
      </c>
    </row>
    <row r="107" spans="1:6" x14ac:dyDescent="0.2">
      <c r="A107" s="14" t="s">
        <v>174</v>
      </c>
      <c r="B107" s="27" t="s">
        <v>119</v>
      </c>
      <c r="C107" s="69"/>
      <c r="D107" s="5"/>
      <c r="E107" s="48"/>
      <c r="F107" s="75">
        <f t="shared" si="1"/>
        <v>0</v>
      </c>
    </row>
    <row r="108" spans="1:6" x14ac:dyDescent="0.2">
      <c r="A108" s="14"/>
      <c r="B108" s="27" t="s">
        <v>116</v>
      </c>
      <c r="C108" s="69" t="s">
        <v>0</v>
      </c>
      <c r="D108" s="5">
        <v>10</v>
      </c>
      <c r="E108" s="48"/>
      <c r="F108" s="75">
        <f t="shared" si="1"/>
        <v>0</v>
      </c>
    </row>
    <row r="109" spans="1:6" x14ac:dyDescent="0.2">
      <c r="A109" s="14"/>
      <c r="B109" s="27" t="s">
        <v>117</v>
      </c>
      <c r="C109" s="69" t="s">
        <v>0</v>
      </c>
      <c r="D109" s="5">
        <v>3</v>
      </c>
      <c r="E109" s="48"/>
      <c r="F109" s="75">
        <f t="shared" si="1"/>
        <v>0</v>
      </c>
    </row>
    <row r="110" spans="1:6" x14ac:dyDescent="0.2">
      <c r="A110" s="14" t="s">
        <v>175</v>
      </c>
      <c r="B110" s="27" t="s">
        <v>121</v>
      </c>
      <c r="C110" s="69"/>
      <c r="D110" s="5"/>
      <c r="E110" s="48"/>
      <c r="F110" s="75">
        <f t="shared" si="1"/>
        <v>0</v>
      </c>
    </row>
    <row r="111" spans="1:6" x14ac:dyDescent="0.2">
      <c r="A111" s="14"/>
      <c r="B111" s="27" t="s">
        <v>122</v>
      </c>
      <c r="C111" s="69" t="s">
        <v>7</v>
      </c>
      <c r="D111" s="5">
        <v>36</v>
      </c>
      <c r="E111" s="48"/>
      <c r="F111" s="75">
        <f t="shared" si="1"/>
        <v>0</v>
      </c>
    </row>
    <row r="112" spans="1:6" x14ac:dyDescent="0.2">
      <c r="A112" s="14"/>
      <c r="B112" s="27" t="s">
        <v>123</v>
      </c>
      <c r="C112" s="69" t="s">
        <v>7</v>
      </c>
      <c r="D112" s="5">
        <v>25</v>
      </c>
      <c r="E112" s="48"/>
      <c r="F112" s="75">
        <f t="shared" si="1"/>
        <v>0</v>
      </c>
    </row>
    <row r="113" spans="1:6" x14ac:dyDescent="0.2">
      <c r="A113" s="14"/>
      <c r="B113" s="27" t="s">
        <v>181</v>
      </c>
      <c r="C113" s="69" t="s">
        <v>7</v>
      </c>
      <c r="D113" s="5">
        <v>120</v>
      </c>
      <c r="E113" s="48"/>
      <c r="F113" s="75">
        <f t="shared" si="1"/>
        <v>0</v>
      </c>
    </row>
    <row r="114" spans="1:6" x14ac:dyDescent="0.2">
      <c r="A114" s="14"/>
      <c r="B114" s="27" t="s">
        <v>182</v>
      </c>
      <c r="C114" s="69" t="s">
        <v>7</v>
      </c>
      <c r="D114" s="5">
        <v>20</v>
      </c>
      <c r="E114" s="48"/>
      <c r="F114" s="75">
        <f t="shared" si="1"/>
        <v>0</v>
      </c>
    </row>
    <row r="115" spans="1:6" x14ac:dyDescent="0.2">
      <c r="A115" s="14" t="s">
        <v>176</v>
      </c>
      <c r="B115" s="27" t="s">
        <v>125</v>
      </c>
      <c r="C115" s="69"/>
      <c r="D115" s="5"/>
      <c r="E115" s="48"/>
      <c r="F115" s="75">
        <f t="shared" si="1"/>
        <v>0</v>
      </c>
    </row>
    <row r="116" spans="1:6" x14ac:dyDescent="0.2">
      <c r="A116" s="14"/>
      <c r="B116" s="27" t="s">
        <v>204</v>
      </c>
      <c r="C116" s="69" t="s">
        <v>0</v>
      </c>
      <c r="D116" s="5">
        <v>10</v>
      </c>
      <c r="E116" s="48"/>
      <c r="F116" s="75">
        <f t="shared" si="1"/>
        <v>0</v>
      </c>
    </row>
    <row r="117" spans="1:6" x14ac:dyDescent="0.2">
      <c r="A117" s="14" t="s">
        <v>114</v>
      </c>
      <c r="B117" s="27" t="s">
        <v>126</v>
      </c>
      <c r="C117" s="69"/>
      <c r="D117" s="5"/>
      <c r="E117" s="48"/>
      <c r="F117" s="75">
        <f t="shared" si="1"/>
        <v>0</v>
      </c>
    </row>
    <row r="118" spans="1:6" x14ac:dyDescent="0.2">
      <c r="A118" s="14"/>
      <c r="B118" s="27" t="s">
        <v>190</v>
      </c>
      <c r="C118" s="69" t="s">
        <v>0</v>
      </c>
      <c r="D118" s="5">
        <v>9</v>
      </c>
      <c r="E118" s="48"/>
      <c r="F118" s="75">
        <f t="shared" si="1"/>
        <v>0</v>
      </c>
    </row>
    <row r="119" spans="1:6" x14ac:dyDescent="0.2">
      <c r="A119" s="14"/>
      <c r="B119" s="27" t="s">
        <v>183</v>
      </c>
      <c r="C119" s="69" t="s">
        <v>0</v>
      </c>
      <c r="D119" s="5">
        <v>9</v>
      </c>
      <c r="E119" s="48"/>
      <c r="F119" s="75">
        <f t="shared" si="1"/>
        <v>0</v>
      </c>
    </row>
    <row r="120" spans="1:6" x14ac:dyDescent="0.2">
      <c r="A120" s="14"/>
      <c r="B120" s="27" t="s">
        <v>184</v>
      </c>
      <c r="C120" s="69" t="s">
        <v>0</v>
      </c>
      <c r="D120" s="5">
        <v>3</v>
      </c>
      <c r="E120" s="48"/>
      <c r="F120" s="75">
        <f t="shared" si="1"/>
        <v>0</v>
      </c>
    </row>
    <row r="121" spans="1:6" x14ac:dyDescent="0.2">
      <c r="A121" s="14"/>
      <c r="B121" s="27" t="s">
        <v>185</v>
      </c>
      <c r="C121" s="69" t="s">
        <v>0</v>
      </c>
      <c r="D121" s="5">
        <v>10</v>
      </c>
      <c r="E121" s="48"/>
      <c r="F121" s="75">
        <f t="shared" si="1"/>
        <v>0</v>
      </c>
    </row>
    <row r="122" spans="1:6" x14ac:dyDescent="0.2">
      <c r="A122" s="14"/>
      <c r="B122" s="27" t="s">
        <v>186</v>
      </c>
      <c r="C122" s="69" t="s">
        <v>0</v>
      </c>
      <c r="D122" s="5">
        <v>10</v>
      </c>
      <c r="E122" s="48"/>
      <c r="F122" s="75">
        <f t="shared" si="1"/>
        <v>0</v>
      </c>
    </row>
    <row r="123" spans="1:6" x14ac:dyDescent="0.2">
      <c r="A123" s="14"/>
      <c r="B123" s="27" t="s">
        <v>187</v>
      </c>
      <c r="C123" s="69" t="s">
        <v>0</v>
      </c>
      <c r="D123" s="5">
        <v>10</v>
      </c>
      <c r="E123" s="48"/>
      <c r="F123" s="75">
        <f t="shared" si="1"/>
        <v>0</v>
      </c>
    </row>
    <row r="124" spans="1:6" x14ac:dyDescent="0.2">
      <c r="A124" s="14"/>
      <c r="B124" s="27" t="s">
        <v>188</v>
      </c>
      <c r="C124" s="69" t="s">
        <v>0</v>
      </c>
      <c r="D124" s="5">
        <v>9</v>
      </c>
      <c r="E124" s="48"/>
      <c r="F124" s="75">
        <f t="shared" si="1"/>
        <v>0</v>
      </c>
    </row>
    <row r="125" spans="1:6" x14ac:dyDescent="0.2">
      <c r="A125" s="14"/>
      <c r="B125" s="27" t="s">
        <v>189</v>
      </c>
      <c r="C125" s="69" t="s">
        <v>0</v>
      </c>
      <c r="D125" s="5">
        <v>2</v>
      </c>
      <c r="E125" s="48"/>
      <c r="F125" s="75">
        <f t="shared" si="1"/>
        <v>0</v>
      </c>
    </row>
    <row r="126" spans="1:6" x14ac:dyDescent="0.2">
      <c r="A126" s="14"/>
      <c r="B126" s="27" t="s">
        <v>191</v>
      </c>
      <c r="C126" s="69" t="s">
        <v>0</v>
      </c>
      <c r="D126" s="5">
        <v>2</v>
      </c>
      <c r="E126" s="48"/>
      <c r="F126" s="75">
        <f t="shared" si="1"/>
        <v>0</v>
      </c>
    </row>
    <row r="127" spans="1:6" x14ac:dyDescent="0.2">
      <c r="A127" s="14" t="s">
        <v>118</v>
      </c>
      <c r="B127" s="27" t="s">
        <v>127</v>
      </c>
      <c r="C127" s="69"/>
      <c r="D127" s="5"/>
      <c r="E127" s="48"/>
      <c r="F127" s="75">
        <f t="shared" si="1"/>
        <v>0</v>
      </c>
    </row>
    <row r="128" spans="1:6" x14ac:dyDescent="0.2">
      <c r="A128" s="14"/>
      <c r="B128" s="27" t="s">
        <v>150</v>
      </c>
      <c r="C128" s="69" t="s">
        <v>0</v>
      </c>
      <c r="D128" s="5">
        <v>2</v>
      </c>
      <c r="E128" s="48"/>
      <c r="F128" s="75">
        <f t="shared" si="1"/>
        <v>0</v>
      </c>
    </row>
    <row r="129" spans="1:6" x14ac:dyDescent="0.2">
      <c r="A129" s="14"/>
      <c r="B129" s="39" t="s">
        <v>205</v>
      </c>
      <c r="C129" s="69"/>
      <c r="D129" s="5"/>
      <c r="E129" s="48"/>
      <c r="F129" s="75">
        <f t="shared" si="1"/>
        <v>0</v>
      </c>
    </row>
    <row r="130" spans="1:6" x14ac:dyDescent="0.2">
      <c r="A130" s="14" t="s">
        <v>120</v>
      </c>
      <c r="B130" s="27" t="s">
        <v>128</v>
      </c>
      <c r="C130" s="69" t="s">
        <v>1</v>
      </c>
      <c r="D130" s="5">
        <v>2</v>
      </c>
      <c r="E130" s="48"/>
      <c r="F130" s="75">
        <f t="shared" si="1"/>
        <v>0</v>
      </c>
    </row>
    <row r="131" spans="1:6" x14ac:dyDescent="0.2">
      <c r="A131" s="14" t="s">
        <v>124</v>
      </c>
      <c r="B131" s="27" t="s">
        <v>129</v>
      </c>
      <c r="C131" s="69"/>
      <c r="D131" s="5"/>
      <c r="E131" s="48"/>
      <c r="F131" s="75">
        <f t="shared" si="1"/>
        <v>0</v>
      </c>
    </row>
    <row r="132" spans="1:6" x14ac:dyDescent="0.2">
      <c r="A132" s="14"/>
      <c r="B132" s="27" t="s">
        <v>130</v>
      </c>
      <c r="C132" s="69" t="s">
        <v>0</v>
      </c>
      <c r="D132" s="5">
        <v>10</v>
      </c>
      <c r="E132" s="48"/>
      <c r="F132" s="75">
        <f t="shared" si="1"/>
        <v>0</v>
      </c>
    </row>
    <row r="133" spans="1:6" ht="13.5" thickBot="1" x14ac:dyDescent="0.25">
      <c r="A133" s="14"/>
      <c r="B133" s="27" t="s">
        <v>131</v>
      </c>
      <c r="C133" s="69" t="s">
        <v>0</v>
      </c>
      <c r="D133" s="5">
        <v>3</v>
      </c>
      <c r="E133" s="48"/>
      <c r="F133" s="75">
        <f t="shared" si="1"/>
        <v>0</v>
      </c>
    </row>
    <row r="134" spans="1:6" ht="13.5" thickBot="1" x14ac:dyDescent="0.25">
      <c r="A134" s="31"/>
      <c r="B134" s="32"/>
      <c r="C134" s="46"/>
      <c r="D134" s="80"/>
      <c r="E134" s="48"/>
      <c r="F134" s="75">
        <f t="shared" si="1"/>
        <v>0</v>
      </c>
    </row>
    <row r="135" spans="1:6" x14ac:dyDescent="0.2">
      <c r="A135" s="26"/>
      <c r="B135" s="28" t="s">
        <v>132</v>
      </c>
      <c r="C135" s="69"/>
      <c r="D135" s="5"/>
      <c r="E135" s="48"/>
      <c r="F135" s="75">
        <f t="shared" si="1"/>
        <v>0</v>
      </c>
    </row>
    <row r="136" spans="1:6" x14ac:dyDescent="0.2">
      <c r="A136" s="26" t="s">
        <v>177</v>
      </c>
      <c r="B136" s="27" t="s">
        <v>9</v>
      </c>
      <c r="C136" s="69" t="s">
        <v>137</v>
      </c>
      <c r="D136" s="16">
        <v>7000</v>
      </c>
      <c r="E136" s="48"/>
      <c r="F136" s="75">
        <f t="shared" ref="F136:F143" si="2">E136*D136</f>
        <v>0</v>
      </c>
    </row>
    <row r="137" spans="1:6" x14ac:dyDescent="0.2">
      <c r="A137" s="26" t="s">
        <v>133</v>
      </c>
      <c r="B137" s="27" t="s">
        <v>135</v>
      </c>
      <c r="C137" s="69" t="s">
        <v>137</v>
      </c>
      <c r="D137" s="16">
        <v>120</v>
      </c>
      <c r="E137" s="48"/>
      <c r="F137" s="75">
        <f t="shared" si="2"/>
        <v>0</v>
      </c>
    </row>
    <row r="138" spans="1:6" x14ac:dyDescent="0.2">
      <c r="A138" s="26" t="s">
        <v>134</v>
      </c>
      <c r="B138" s="27" t="s">
        <v>136</v>
      </c>
      <c r="C138" s="69" t="s">
        <v>137</v>
      </c>
      <c r="D138" s="16">
        <v>1200</v>
      </c>
      <c r="E138" s="48"/>
      <c r="F138" s="75">
        <f t="shared" si="2"/>
        <v>0</v>
      </c>
    </row>
    <row r="139" spans="1:6" x14ac:dyDescent="0.2">
      <c r="A139" s="40"/>
      <c r="B139" s="64" t="s">
        <v>161</v>
      </c>
      <c r="C139" s="63"/>
      <c r="D139" s="16"/>
      <c r="E139" s="48"/>
      <c r="F139" s="75">
        <f t="shared" si="2"/>
        <v>0</v>
      </c>
    </row>
    <row r="140" spans="1:6" x14ac:dyDescent="0.2">
      <c r="A140" s="26" t="s">
        <v>163</v>
      </c>
      <c r="B140" s="27" t="s">
        <v>162</v>
      </c>
      <c r="C140" s="69" t="s">
        <v>149</v>
      </c>
      <c r="D140" s="16">
        <v>1</v>
      </c>
      <c r="E140" s="48"/>
      <c r="F140" s="75">
        <f t="shared" si="2"/>
        <v>0</v>
      </c>
    </row>
    <row r="141" spans="1:6" x14ac:dyDescent="0.2">
      <c r="A141" s="26" t="s">
        <v>164</v>
      </c>
      <c r="B141" s="27" t="s">
        <v>165</v>
      </c>
      <c r="C141" s="69" t="s">
        <v>149</v>
      </c>
      <c r="D141" s="16">
        <v>1</v>
      </c>
      <c r="E141" s="48"/>
      <c r="F141" s="75">
        <f t="shared" si="2"/>
        <v>0</v>
      </c>
    </row>
    <row r="142" spans="1:6" x14ac:dyDescent="0.2">
      <c r="A142" s="26" t="s">
        <v>166</v>
      </c>
      <c r="B142" s="27" t="s">
        <v>167</v>
      </c>
      <c r="C142" s="69" t="s">
        <v>149</v>
      </c>
      <c r="D142" s="16">
        <v>1</v>
      </c>
      <c r="E142" s="48"/>
      <c r="F142" s="75">
        <f t="shared" si="2"/>
        <v>0</v>
      </c>
    </row>
    <row r="143" spans="1:6" ht="13.5" thickBot="1" x14ac:dyDescent="0.25">
      <c r="A143" s="40" t="s">
        <v>168</v>
      </c>
      <c r="B143" s="84" t="s">
        <v>169</v>
      </c>
      <c r="C143" s="72" t="s">
        <v>17</v>
      </c>
      <c r="D143" s="83">
        <v>30</v>
      </c>
      <c r="E143" s="48"/>
      <c r="F143" s="75">
        <f t="shared" si="2"/>
        <v>0</v>
      </c>
    </row>
    <row r="144" spans="1:6" x14ac:dyDescent="0.2">
      <c r="A144" s="90" t="s">
        <v>14</v>
      </c>
      <c r="B144" s="91"/>
      <c r="C144" s="91"/>
      <c r="D144" s="92"/>
      <c r="E144" s="92"/>
      <c r="F144" s="73">
        <f>SUM(F5:F143)</f>
        <v>0</v>
      </c>
    </row>
    <row r="145" spans="1:6" x14ac:dyDescent="0.2">
      <c r="A145" s="93" t="s">
        <v>15</v>
      </c>
      <c r="B145" s="94"/>
      <c r="C145" s="94"/>
      <c r="D145" s="94"/>
      <c r="E145" s="94"/>
      <c r="F145" s="57">
        <f>F144*20/100</f>
        <v>0</v>
      </c>
    </row>
    <row r="146" spans="1:6" ht="13.5" thickBot="1" x14ac:dyDescent="0.25">
      <c r="A146" s="85" t="s">
        <v>16</v>
      </c>
      <c r="B146" s="86"/>
      <c r="C146" s="86"/>
      <c r="D146" s="86"/>
      <c r="E146" s="86"/>
      <c r="F146" s="58">
        <f>SUM(F144:F145)</f>
        <v>0</v>
      </c>
    </row>
    <row r="147" spans="1:6" x14ac:dyDescent="0.2">
      <c r="A147" s="15"/>
      <c r="B147" s="15"/>
      <c r="C147" s="3"/>
      <c r="D147" s="3"/>
      <c r="E147" s="8"/>
    </row>
    <row r="148" spans="1:6" x14ac:dyDescent="0.2">
      <c r="A148" s="20"/>
      <c r="B148" s="20"/>
      <c r="C148" s="20"/>
    </row>
    <row r="149" spans="1:6" x14ac:dyDescent="0.2">
      <c r="A149" s="20"/>
      <c r="B149" s="20"/>
      <c r="C149" s="20"/>
    </row>
    <row r="150" spans="1:6" x14ac:dyDescent="0.2">
      <c r="A150" s="20"/>
      <c r="B150" s="20"/>
      <c r="C150" s="20"/>
    </row>
    <row r="151" spans="1:6" x14ac:dyDescent="0.2">
      <c r="A151" s="20"/>
      <c r="B151" s="20"/>
      <c r="C151" s="20"/>
    </row>
    <row r="152" spans="1:6" x14ac:dyDescent="0.2">
      <c r="A152" s="20"/>
      <c r="B152" s="20"/>
      <c r="C152" s="20"/>
    </row>
    <row r="153" spans="1:6" x14ac:dyDescent="0.2">
      <c r="A153" s="20"/>
      <c r="B153" s="20"/>
      <c r="C153" s="20"/>
    </row>
    <row r="154" spans="1:6" x14ac:dyDescent="0.2">
      <c r="A154" s="20"/>
      <c r="B154" s="20"/>
      <c r="C154" s="20"/>
    </row>
  </sheetData>
  <mergeCells count="6">
    <mergeCell ref="A146:E146"/>
    <mergeCell ref="A2:F2"/>
    <mergeCell ref="F3:F4"/>
    <mergeCell ref="A144:E144"/>
    <mergeCell ref="A145:E145"/>
    <mergeCell ref="D3:D4"/>
  </mergeCells>
  <pageMargins left="0.59055118110236227" right="0.19685039370078741" top="0.74803149606299213" bottom="0.35433070866141736" header="0.15748031496062992" footer="0.15748031496062992"/>
  <pageSetup paperSize="9" scale="80" firstPageNumber="79" fitToHeight="3" orientation="portrait" useFirstPageNumber="1" r:id="rId1"/>
  <headerFooter alignWithMargins="0">
    <oddHeader xml:space="preserve">&amp;LAppel d'Offres 20/2019&amp;RTravaux d'Aménagement du Centre de Formation Universitaire à Martil </oddHeader>
  </headerFooter>
  <rowBreaks count="2" manualBreakCount="2">
    <brk id="63" max="5" man="1"/>
    <brk id="1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C24"/>
  <sheetViews>
    <sheetView topLeftCell="B27765" workbookViewId="0">
      <selection activeCell="I27792" sqref="I27792"/>
    </sheetView>
  </sheetViews>
  <sheetFormatPr baseColWidth="10" defaultRowHeight="12.75" x14ac:dyDescent="0.2"/>
  <sheetData>
    <row r="21" spans="1:3" ht="18.75" x14ac:dyDescent="0.3">
      <c r="A21" s="6"/>
      <c r="C21" s="7" t="s">
        <v>10</v>
      </c>
    </row>
    <row r="22" spans="1:3" ht="18.75" x14ac:dyDescent="0.3">
      <c r="A22" s="6"/>
      <c r="C22" s="7" t="s">
        <v>11</v>
      </c>
    </row>
    <row r="23" spans="1:3" ht="18.75" x14ac:dyDescent="0.3">
      <c r="A23" s="6"/>
      <c r="C23" s="7" t="s">
        <v>12</v>
      </c>
    </row>
    <row r="24" spans="1:3" ht="18.75" x14ac:dyDescent="0.3">
      <c r="C24" s="7" t="s">
        <v>13</v>
      </c>
    </row>
  </sheetData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CENTRE DE FORMATION DE MARTIL</vt:lpstr>
      <vt:lpstr>Feuil3</vt:lpstr>
      <vt:lpstr>'CENTRE DE FORMATION DE MARTIL'!Impression_des_titres</vt:lpstr>
      <vt:lpstr>'CENTRE DE FORMATION DE MARTIL'!Zone_d_impression</vt:lpstr>
    </vt:vector>
  </TitlesOfParts>
  <Company>LABHAR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LABHAR</dc:creator>
  <cp:lastModifiedBy>Utilisateur Windows</cp:lastModifiedBy>
  <cp:lastPrinted>2019-11-21T09:03:19Z</cp:lastPrinted>
  <dcterms:created xsi:type="dcterms:W3CDTF">2008-11-04T16:00:42Z</dcterms:created>
  <dcterms:modified xsi:type="dcterms:W3CDTF">2019-11-24T10:47:24Z</dcterms:modified>
</cp:coreProperties>
</file>